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fileserver\OUPBE\Presmetki 2024\7.septemvri 2024\"/>
    </mc:Choice>
  </mc:AlternateContent>
  <xr:revisionPtr revIDLastSave="0" documentId="8_{67122F90-431F-474D-9B01-098D1447881B}" xr6:coauthVersionLast="47" xr6:coauthVersionMax="47" xr10:uidLastSave="{00000000-0000-0000-0000-000000000000}"/>
  <bookViews>
    <workbookView xWindow="1110" yWindow="465" windowWidth="26055" windowHeight="14790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9" i="4"/>
  <c r="D97" i="4"/>
  <c r="D95" i="4"/>
  <c r="D92" i="4"/>
  <c r="D90" i="4"/>
  <c r="D87" i="4"/>
  <c r="D84" i="4"/>
  <c r="D81" i="4"/>
  <c r="D77" i="4"/>
  <c r="C104" i="4"/>
  <c r="C101" i="4"/>
  <c r="C98" i="4"/>
  <c r="C94" i="4"/>
  <c r="C93" i="4"/>
  <c r="C90" i="4"/>
  <c r="C87" i="4"/>
  <c r="C84" i="4"/>
  <c r="C80" i="4"/>
  <c r="C77" i="4"/>
  <c r="D101" i="5"/>
  <c r="D97" i="5"/>
  <c r="D90" i="5"/>
  <c r="D86" i="5"/>
  <c r="C74" i="5"/>
  <c r="D74" i="4"/>
  <c r="D102" i="5"/>
  <c r="D93" i="5"/>
  <c r="D87" i="5"/>
  <c r="D81" i="5"/>
  <c r="C103" i="5"/>
  <c r="C102" i="5"/>
  <c r="C101" i="5"/>
  <c r="C96" i="5"/>
  <c r="C91" i="5"/>
  <c r="C86" i="5"/>
  <c r="C80" i="5"/>
  <c r="C75" i="5"/>
  <c r="D104" i="4"/>
  <c r="D100" i="4"/>
  <c r="D98" i="4"/>
  <c r="D94" i="4"/>
  <c r="D91" i="4"/>
  <c r="D89" i="4"/>
  <c r="D86" i="4"/>
  <c r="D82" i="4"/>
  <c r="D80" i="4"/>
  <c r="D78" i="4"/>
  <c r="D75" i="4"/>
  <c r="C103" i="4"/>
  <c r="C100" i="4"/>
  <c r="C97" i="4"/>
  <c r="C95" i="4"/>
  <c r="C92" i="4"/>
  <c r="C89" i="4"/>
  <c r="C86" i="4"/>
  <c r="C83" i="4"/>
  <c r="C81" i="4"/>
  <c r="C79" i="4"/>
  <c r="C76" i="4"/>
  <c r="C74" i="4"/>
  <c r="D103" i="5"/>
  <c r="D100" i="5"/>
  <c r="D96" i="5"/>
  <c r="D92" i="5"/>
  <c r="D80" i="5"/>
  <c r="D75" i="5"/>
  <c r="C100" i="5"/>
  <c r="C97" i="5"/>
  <c r="C93" i="5"/>
  <c r="C92" i="5"/>
  <c r="C90" i="5"/>
  <c r="C88" i="5"/>
  <c r="C87" i="5"/>
  <c r="C81" i="5"/>
  <c r="D103" i="4"/>
  <c r="D101" i="4"/>
  <c r="D96" i="4"/>
  <c r="D93" i="4"/>
  <c r="D88" i="4"/>
  <c r="D85" i="4"/>
  <c r="D83" i="4"/>
  <c r="D79" i="4"/>
  <c r="D76" i="4"/>
  <c r="C102" i="4"/>
  <c r="C99" i="4"/>
  <c r="C96" i="4"/>
  <c r="C91" i="4"/>
  <c r="C88" i="4"/>
  <c r="C85" i="4"/>
  <c r="C82" i="4"/>
  <c r="C78" i="4"/>
  <c r="C75" i="4"/>
  <c r="D91" i="5"/>
  <c r="D88" i="5"/>
  <c r="D74" i="5"/>
  <c r="D35" i="6"/>
  <c r="R76" i="5"/>
  <c r="C76" i="5"/>
  <c r="N94" i="5"/>
  <c r="C94" i="5" s="1"/>
  <c r="T95" i="5"/>
  <c r="D95" i="5"/>
  <c r="E98" i="5"/>
  <c r="C98" i="5" s="1"/>
  <c r="E85" i="5"/>
  <c r="C85" i="5"/>
  <c r="E84" i="5"/>
  <c r="C84" i="5" s="1"/>
  <c r="I104" i="5"/>
  <c r="D104" i="5"/>
  <c r="E99" i="5"/>
  <c r="D99" i="5"/>
  <c r="E77" i="5"/>
  <c r="C77" i="5"/>
  <c r="E83" i="5"/>
  <c r="C83" i="5" s="1"/>
  <c r="N78" i="5"/>
  <c r="C78" i="5"/>
  <c r="E89" i="5"/>
  <c r="D89" i="5" s="1"/>
  <c r="T79" i="5"/>
  <c r="C79" i="5"/>
  <c r="E82" i="5"/>
  <c r="D82" i="5"/>
  <c r="D94" i="5" l="1"/>
  <c r="D83" i="5"/>
  <c r="D79" i="5"/>
  <c r="D98" i="5"/>
  <c r="D84" i="5"/>
  <c r="D78" i="5"/>
  <c r="D76" i="5"/>
  <c r="C104" i="5"/>
  <c r="C99" i="5"/>
  <c r="C89" i="5"/>
  <c r="C82" i="5"/>
  <c r="D85" i="5"/>
  <c r="D77" i="5"/>
  <c r="C95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<sst xmlns="http://schemas.openxmlformats.org/spreadsheetml/2006/main" count="527" uniqueCount="44">
  <si>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</si>
  <si>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</si>
  <si>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September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</si>
  <si>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</si>
  <si>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</si>
  <si>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</si>
  <si>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</si>
  <si>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</si>
  <si>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</si>
  <si>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</si>
  <si>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</si>
  <si>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</si>
  <si>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</si>
  <si>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</si>
  <si>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</si>
  <si>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</si>
  <si>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</si>
  <si>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</si>
  <si>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</si>
  <si>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</si>
  <si>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</si>
  <si>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</si>
  <si>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</si>
  <si>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</si>
  <si>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</si>
  <si>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</si>
  <si>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</si>
  <si>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</si>
  <si>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</si>
  <si>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</si>
  <si>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</si>
  <si>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</si>
  <si>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</si>
  <si>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</si>
  <si>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</si>
  <si>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September 2024</t>
  </si>
  <si>
    <t>Total</t>
  </si>
  <si>
    <t>Activated aFRR energy UP - September 2024</t>
  </si>
  <si>
    <t>Activated aFRR energy DOWN - September 2024</t>
  </si>
  <si>
    <t>Total Activated aFRR Energy - September 2024</t>
  </si>
  <si>
    <t>Activated mFRR energy UP - September 2024</t>
  </si>
  <si>
    <t>Activated mFRR energy DOWN - September 2024</t>
  </si>
  <si>
    <t>Total Activated mFRR Energy - September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</si>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</sst>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abSelected="1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45536</v>
      </c>
      <c r="C4" s="5" t="s">
        <v>27</v>
      </c>
      <c r="D4" s="6">
        <v>125.23542857</v>
      </c>
      <c r="E4" s="6">
        <v>111.78404762</v>
      </c>
      <c r="F4" s="6">
        <v>104.43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>
        <v>88.45</v>
      </c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>
        <v>24.05</v>
      </c>
      <c r="H5" s="6">
        <v>24.18</v>
      </c>
      <c r="I5" s="6">
        <v>24.77</v>
      </c>
      <c r="J5" s="6">
        <v>24.87</v>
      </c>
      <c r="K5" s="6"/>
      <c r="L5" s="6">
        <v>18.93</v>
      </c>
      <c r="M5" s="6">
        <v>12.38</v>
      </c>
      <c r="N5" s="6">
        <v>3.82</v>
      </c>
      <c r="O5" s="6">
        <v>2.56</v>
      </c>
      <c r="P5" s="6">
        <v>2.62</v>
      </c>
      <c r="Q5" s="6">
        <v>2.25</v>
      </c>
      <c r="R5" s="6">
        <v>4.07</v>
      </c>
      <c r="S5" s="6"/>
      <c r="T5" s="6">
        <v>46.5</v>
      </c>
      <c r="U5" s="6">
        <v>37.74841284</v>
      </c>
      <c r="V5" s="6">
        <v>77.73380659</v>
      </c>
      <c r="W5" s="6">
        <v>79.636977619999996</v>
      </c>
      <c r="X5" s="6">
        <v>80.979556479999999</v>
      </c>
      <c r="Y5" s="6">
        <v>65.261008770000004</v>
      </c>
      <c r="Z5" s="6">
        <v>43.946923079999998</v>
      </c>
      <c r="AA5" s="7">
        <v>39.598888889999998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>
        <v>40.314999999999998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>
        <v>120.94499999999999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45537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303.56</v>
      </c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32.741063830000002</v>
      </c>
      <c r="E9" s="6">
        <v>32.516414910000002</v>
      </c>
      <c r="F9" s="6">
        <v>28.482307689999999</v>
      </c>
      <c r="G9" s="6">
        <v>28.402307690000001</v>
      </c>
      <c r="H9" s="6">
        <v>29.542307690000001</v>
      </c>
      <c r="I9" s="6">
        <v>33.642307690000003</v>
      </c>
      <c r="J9" s="6">
        <v>50.312307689999997</v>
      </c>
      <c r="K9" s="6">
        <v>99.4</v>
      </c>
      <c r="L9" s="6">
        <v>67.275910909999993</v>
      </c>
      <c r="M9" s="6">
        <v>46.607320629999997</v>
      </c>
      <c r="N9" s="6">
        <v>32.948835690000003</v>
      </c>
      <c r="O9" s="6">
        <v>31.436609829999998</v>
      </c>
      <c r="P9" s="6">
        <v>28.115238099999999</v>
      </c>
      <c r="Q9" s="6">
        <v>32.16504252</v>
      </c>
      <c r="R9" s="6">
        <v>31.787719299999999</v>
      </c>
      <c r="S9" s="6">
        <v>47.364745759999998</v>
      </c>
      <c r="T9" s="6"/>
      <c r="U9" s="6">
        <v>102.76</v>
      </c>
      <c r="V9" s="6">
        <v>338.88</v>
      </c>
      <c r="W9" s="6">
        <v>298.58877058000002</v>
      </c>
      <c r="X9" s="6">
        <v>249.83943303000001</v>
      </c>
      <c r="Y9" s="6">
        <v>76.436250000000001</v>
      </c>
      <c r="Z9" s="6">
        <v>61.38620384</v>
      </c>
      <c r="AA9" s="7">
        <v>73.599999999999994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45538</v>
      </c>
      <c r="C12" s="5" t="s">
        <v>27</v>
      </c>
      <c r="D12" s="6"/>
      <c r="E12" s="6"/>
      <c r="F12" s="6"/>
      <c r="G12" s="6"/>
      <c r="H12" s="6"/>
      <c r="I12" s="6"/>
      <c r="J12" s="6"/>
      <c r="K12" s="6">
        <v>240.48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53.74</v>
      </c>
      <c r="E13" s="6">
        <v>51.61</v>
      </c>
      <c r="F13" s="6">
        <v>29.01</v>
      </c>
      <c r="G13" s="6">
        <v>28.9</v>
      </c>
      <c r="H13" s="6"/>
      <c r="I13" s="6"/>
      <c r="J13" s="6"/>
      <c r="K13" s="6"/>
      <c r="L13" s="6">
        <v>66.98</v>
      </c>
      <c r="M13" s="6">
        <v>45.792650960000003</v>
      </c>
      <c r="N13" s="6">
        <v>37.040808929999997</v>
      </c>
      <c r="O13" s="6">
        <v>31.919685000000001</v>
      </c>
      <c r="P13" s="6">
        <v>26.314444439999999</v>
      </c>
      <c r="Q13" s="6">
        <v>27.297248889999999</v>
      </c>
      <c r="R13" s="6">
        <v>27.21280702</v>
      </c>
      <c r="S13" s="6">
        <v>30.253878220000001</v>
      </c>
      <c r="T13" s="6">
        <v>48.827109579999998</v>
      </c>
      <c r="U13" s="6">
        <v>222.69</v>
      </c>
      <c r="V13" s="6">
        <v>433.76</v>
      </c>
      <c r="W13" s="6">
        <v>499.5</v>
      </c>
      <c r="X13" s="6">
        <v>487.4</v>
      </c>
      <c r="Y13" s="6">
        <v>170.23</v>
      </c>
      <c r="Z13" s="6">
        <v>77.28</v>
      </c>
      <c r="AA13" s="7">
        <v>66.37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>
        <v>48.844999999999999</v>
      </c>
      <c r="I14" s="6">
        <v>53.655000000000001</v>
      </c>
      <c r="J14" s="6">
        <v>69.805000000000007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>
        <v>146.535</v>
      </c>
      <c r="I15" s="9">
        <v>160.965</v>
      </c>
      <c r="J15" s="9">
        <v>209.41499999999999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45539</v>
      </c>
      <c r="C16" s="5" t="s">
        <v>27</v>
      </c>
      <c r="D16" s="6">
        <v>171.32</v>
      </c>
      <c r="E16" s="6"/>
      <c r="F16" s="6"/>
      <c r="G16" s="6"/>
      <c r="H16" s="6"/>
      <c r="I16" s="6"/>
      <c r="J16" s="6">
        <v>222.81</v>
      </c>
      <c r="K16" s="6"/>
      <c r="L16" s="6"/>
      <c r="M16" s="6"/>
      <c r="N16" s="6"/>
      <c r="O16" s="6"/>
      <c r="P16" s="6"/>
      <c r="Q16" s="6"/>
      <c r="R16" s="6"/>
      <c r="S16" s="6">
        <v>148.97</v>
      </c>
      <c r="T16" s="6">
        <v>219.14</v>
      </c>
      <c r="U16" s="6"/>
      <c r="V16" s="6">
        <v>956.94</v>
      </c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>
        <v>51.36</v>
      </c>
      <c r="F17" s="6"/>
      <c r="G17" s="6">
        <v>30.23</v>
      </c>
      <c r="H17" s="6">
        <v>30.33</v>
      </c>
      <c r="I17" s="6">
        <v>33.06</v>
      </c>
      <c r="J17" s="6"/>
      <c r="K17" s="6">
        <v>89.21</v>
      </c>
      <c r="L17" s="6">
        <v>76.14</v>
      </c>
      <c r="M17" s="6">
        <v>37.596341459999998</v>
      </c>
      <c r="N17" s="6">
        <v>32.306341459999999</v>
      </c>
      <c r="O17" s="6">
        <v>27.74583333</v>
      </c>
      <c r="P17" s="6">
        <v>27.866341460000001</v>
      </c>
      <c r="Q17" s="6">
        <v>33.093171130000002</v>
      </c>
      <c r="R17" s="6">
        <v>30.396341459999999</v>
      </c>
      <c r="S17" s="6"/>
      <c r="T17" s="6"/>
      <c r="U17" s="6">
        <v>91.47</v>
      </c>
      <c r="V17" s="6"/>
      <c r="W17" s="6">
        <v>436.27959863000001</v>
      </c>
      <c r="X17" s="6">
        <v>252.11106107000001</v>
      </c>
      <c r="Y17" s="6">
        <v>112.42</v>
      </c>
      <c r="Z17" s="6">
        <v>60.626667070000003</v>
      </c>
      <c r="AA17" s="7">
        <v>39.99</v>
      </c>
    </row>
    <row r="18" spans="1:27" x14ac:dyDescent="0.25">
      <c r="A18" s="1"/>
      <c r="B18" s="60"/>
      <c r="C18" s="5" t="s">
        <v>29</v>
      </c>
      <c r="D18" s="6"/>
      <c r="E18" s="6"/>
      <c r="F18" s="6">
        <v>51.27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>
        <v>153.81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45540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v>127.38184828999999</v>
      </c>
      <c r="S20" s="6">
        <v>122.96685714</v>
      </c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31.822745390000001</v>
      </c>
      <c r="E21" s="6">
        <v>29.138413159999999</v>
      </c>
      <c r="F21" s="6">
        <v>27.15</v>
      </c>
      <c r="G21" s="6">
        <v>26.28</v>
      </c>
      <c r="H21" s="6">
        <v>26.67</v>
      </c>
      <c r="I21" s="6">
        <v>28.99</v>
      </c>
      <c r="J21" s="6">
        <v>38.76</v>
      </c>
      <c r="K21" s="6">
        <v>67.98</v>
      </c>
      <c r="L21" s="6">
        <v>59.52</v>
      </c>
      <c r="M21" s="6">
        <v>48.84</v>
      </c>
      <c r="N21" s="6">
        <v>26.209011799999999</v>
      </c>
      <c r="O21" s="6">
        <v>28.1378451</v>
      </c>
      <c r="P21" s="6">
        <v>27.323300029999999</v>
      </c>
      <c r="Q21" s="6">
        <v>24.97583333</v>
      </c>
      <c r="R21" s="6"/>
      <c r="S21" s="6"/>
      <c r="T21" s="6">
        <v>53.08</v>
      </c>
      <c r="U21" s="6">
        <v>75.040000000000006</v>
      </c>
      <c r="V21" s="6">
        <v>136.1459127</v>
      </c>
      <c r="W21" s="6">
        <v>272.54011509999998</v>
      </c>
      <c r="X21" s="6">
        <v>145.78635976000001</v>
      </c>
      <c r="Y21" s="6">
        <v>66.433785959999994</v>
      </c>
      <c r="Z21" s="6">
        <v>49.262202760000001</v>
      </c>
      <c r="AA21" s="7">
        <v>38.858193640000003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45541</v>
      </c>
      <c r="C24" s="5" t="s">
        <v>27</v>
      </c>
      <c r="D24" s="6"/>
      <c r="E24" s="6"/>
      <c r="F24" s="6"/>
      <c r="G24" s="6"/>
      <c r="H24" s="6"/>
      <c r="I24" s="6"/>
      <c r="J24" s="6">
        <v>194.96</v>
      </c>
      <c r="K24" s="6"/>
      <c r="L24" s="6"/>
      <c r="M24" s="6"/>
      <c r="N24" s="6">
        <v>119.33879919</v>
      </c>
      <c r="O24" s="6">
        <v>113.63827956</v>
      </c>
      <c r="P24" s="6">
        <v>107.83455682</v>
      </c>
      <c r="Q24" s="6">
        <v>102.4350838</v>
      </c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32.234230770000003</v>
      </c>
      <c r="E25" s="6">
        <v>27.52516129</v>
      </c>
      <c r="F25" s="6">
        <v>27.00516129</v>
      </c>
      <c r="G25" s="6"/>
      <c r="H25" s="6"/>
      <c r="I25" s="6"/>
      <c r="J25" s="6"/>
      <c r="K25" s="6">
        <v>67.37</v>
      </c>
      <c r="L25" s="6">
        <v>47.39306397</v>
      </c>
      <c r="M25" s="6">
        <v>31.50375</v>
      </c>
      <c r="N25" s="6"/>
      <c r="O25" s="6"/>
      <c r="P25" s="6"/>
      <c r="Q25" s="6"/>
      <c r="R25" s="6">
        <v>32.940005200000002</v>
      </c>
      <c r="S25" s="6">
        <v>33.532352940000003</v>
      </c>
      <c r="T25" s="6">
        <v>39.558910689999998</v>
      </c>
      <c r="U25" s="6">
        <v>52.015866160000002</v>
      </c>
      <c r="V25" s="6">
        <v>56.784411759999998</v>
      </c>
      <c r="W25" s="6">
        <v>143.43</v>
      </c>
      <c r="X25" s="6">
        <v>96.077506080000006</v>
      </c>
      <c r="Y25" s="6">
        <v>55.191333380000003</v>
      </c>
      <c r="Z25" s="6">
        <v>40.550707090000003</v>
      </c>
      <c r="AA25" s="7">
        <v>28.083626370000001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44.284999999999997</v>
      </c>
      <c r="H26" s="6">
        <v>47.24</v>
      </c>
      <c r="I26" s="6">
        <v>50.465000000000003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>
        <v>132.85499999999999</v>
      </c>
      <c r="H27" s="9">
        <v>141.72</v>
      </c>
      <c r="I27" s="9">
        <v>151.39500000000001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45542</v>
      </c>
      <c r="C28" s="5" t="s">
        <v>27</v>
      </c>
      <c r="D28" s="6"/>
      <c r="E28" s="6"/>
      <c r="F28" s="6"/>
      <c r="G28" s="6"/>
      <c r="H28" s="6"/>
      <c r="I28" s="6"/>
      <c r="J28" s="6">
        <v>133.97999999999999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33.409999999999997</v>
      </c>
      <c r="E29" s="6">
        <v>29.14</v>
      </c>
      <c r="F29" s="6"/>
      <c r="G29" s="6"/>
      <c r="H29" s="6"/>
      <c r="I29" s="6"/>
      <c r="J29" s="6"/>
      <c r="K29" s="6"/>
      <c r="L29" s="6">
        <v>28.7</v>
      </c>
      <c r="M29" s="6">
        <v>25.57423077</v>
      </c>
      <c r="N29" s="6">
        <v>15.604230769999999</v>
      </c>
      <c r="O29" s="6">
        <v>5.8706250000000004</v>
      </c>
      <c r="P29" s="6">
        <v>1.7800414899999999</v>
      </c>
      <c r="Q29" s="6">
        <v>0.45423077000000001</v>
      </c>
      <c r="R29" s="6">
        <v>0.27692307999999999</v>
      </c>
      <c r="S29" s="6">
        <v>5.97516129</v>
      </c>
      <c r="T29" s="6">
        <v>30.391377200000001</v>
      </c>
      <c r="U29" s="6">
        <v>35.64</v>
      </c>
      <c r="V29" s="6">
        <v>78.739999999999995</v>
      </c>
      <c r="W29" s="6">
        <v>74.777245100000002</v>
      </c>
      <c r="X29" s="6">
        <v>85.455273009999999</v>
      </c>
      <c r="Y29" s="6">
        <v>46.971090269999998</v>
      </c>
      <c r="Z29" s="6">
        <v>39.05945397</v>
      </c>
      <c r="AA29" s="7">
        <v>30.151664440000001</v>
      </c>
    </row>
    <row r="30" spans="1:27" x14ac:dyDescent="0.25">
      <c r="A30" s="1"/>
      <c r="B30" s="60"/>
      <c r="C30" s="5" t="s">
        <v>29</v>
      </c>
      <c r="D30" s="6"/>
      <c r="E30" s="6"/>
      <c r="F30" s="6">
        <v>47.524999999999999</v>
      </c>
      <c r="G30" s="6">
        <v>47.545000000000002</v>
      </c>
      <c r="H30" s="6">
        <v>49.32</v>
      </c>
      <c r="I30" s="6">
        <v>50.104999999999997</v>
      </c>
      <c r="J30" s="6"/>
      <c r="K30" s="6">
        <v>51.994999999999997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>
        <v>142.57499999999999</v>
      </c>
      <c r="G31" s="9">
        <v>142.63499999999999</v>
      </c>
      <c r="H31" s="9">
        <v>147.96</v>
      </c>
      <c r="I31" s="9">
        <v>150.315</v>
      </c>
      <c r="J31" s="9"/>
      <c r="K31" s="9">
        <v>155.98500000000001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45543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>
        <v>96.163370900000004</v>
      </c>
      <c r="M32" s="6">
        <v>51.00131579</v>
      </c>
      <c r="N32" s="6"/>
      <c r="O32" s="6"/>
      <c r="P32" s="6"/>
      <c r="Q32" s="6"/>
      <c r="R32" s="6"/>
      <c r="S32" s="6"/>
      <c r="T32" s="6"/>
      <c r="U32" s="6">
        <v>158.12931610000001</v>
      </c>
      <c r="V32" s="6">
        <v>165.70861500000001</v>
      </c>
      <c r="W32" s="6">
        <v>205.30725433000001</v>
      </c>
      <c r="X32" s="6">
        <v>183.94953498000001</v>
      </c>
      <c r="Y32" s="6">
        <v>162.22814815000001</v>
      </c>
      <c r="Z32" s="6">
        <v>136.8075</v>
      </c>
      <c r="AA32" s="7">
        <v>125.30384615</v>
      </c>
    </row>
    <row r="33" spans="1:27" x14ac:dyDescent="0.25">
      <c r="A33" s="1"/>
      <c r="B33" s="60"/>
      <c r="C33" s="5" t="s">
        <v>28</v>
      </c>
      <c r="D33" s="6">
        <v>28.274230769999999</v>
      </c>
      <c r="E33" s="6">
        <v>25.934230769999999</v>
      </c>
      <c r="F33" s="6"/>
      <c r="G33" s="6"/>
      <c r="H33" s="6"/>
      <c r="I33" s="6"/>
      <c r="J33" s="6">
        <v>24.27</v>
      </c>
      <c r="K33" s="6">
        <v>24.17</v>
      </c>
      <c r="L33" s="6"/>
      <c r="M33" s="6"/>
      <c r="N33" s="6">
        <v>2.4900000000000002</v>
      </c>
      <c r="O33" s="6">
        <v>0.2</v>
      </c>
      <c r="P33" s="6">
        <v>0.2</v>
      </c>
      <c r="Q33" s="6">
        <v>0.2</v>
      </c>
      <c r="R33" s="6">
        <v>0.28000000000000003</v>
      </c>
      <c r="S33" s="6">
        <v>2.2599999999999998</v>
      </c>
      <c r="T33" s="6">
        <v>31.25</v>
      </c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>
        <v>41.22</v>
      </c>
      <c r="G34" s="6">
        <v>39.795000000000002</v>
      </c>
      <c r="H34" s="6">
        <v>40.125</v>
      </c>
      <c r="I34" s="6">
        <v>40.409999999999997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>
        <v>123.66</v>
      </c>
      <c r="G35" s="9">
        <v>119.38500000000001</v>
      </c>
      <c r="H35" s="9">
        <v>120.375</v>
      </c>
      <c r="I35" s="9">
        <v>121.23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45544</v>
      </c>
      <c r="C36" s="5" t="s">
        <v>27</v>
      </c>
      <c r="D36" s="6">
        <v>124.01642534</v>
      </c>
      <c r="E36" s="6">
        <v>121.96486396</v>
      </c>
      <c r="F36" s="6">
        <v>113.29638994</v>
      </c>
      <c r="G36" s="6">
        <v>114.71</v>
      </c>
      <c r="H36" s="6">
        <v>120.81</v>
      </c>
      <c r="I36" s="6">
        <v>117.8910008</v>
      </c>
      <c r="J36" s="6">
        <v>160.11026813999999</v>
      </c>
      <c r="K36" s="6">
        <v>181.87639335</v>
      </c>
      <c r="L36" s="6"/>
      <c r="M36" s="6"/>
      <c r="N36" s="6"/>
      <c r="O36" s="6"/>
      <c r="P36" s="6"/>
      <c r="Q36" s="6">
        <v>150.26739714000001</v>
      </c>
      <c r="R36" s="6">
        <v>156.12313433</v>
      </c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>
        <v>77.67</v>
      </c>
      <c r="M37" s="6">
        <v>49.119569319999997</v>
      </c>
      <c r="N37" s="6">
        <v>35.478181820000003</v>
      </c>
      <c r="O37" s="6">
        <v>34.248181819999999</v>
      </c>
      <c r="P37" s="6">
        <v>33.63608696</v>
      </c>
      <c r="Q37" s="6"/>
      <c r="R37" s="6"/>
      <c r="S37" s="6">
        <v>60.87</v>
      </c>
      <c r="T37" s="6">
        <v>87.14</v>
      </c>
      <c r="U37" s="6">
        <v>115.45</v>
      </c>
      <c r="V37" s="6">
        <v>125.51</v>
      </c>
      <c r="W37" s="6">
        <v>195.19</v>
      </c>
      <c r="X37" s="6">
        <v>144.58000000000001</v>
      </c>
      <c r="Y37" s="6">
        <v>74.459999999999994</v>
      </c>
      <c r="Z37" s="6">
        <v>57.41</v>
      </c>
      <c r="AA37" s="7">
        <v>33.02397895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45545</v>
      </c>
      <c r="C40" s="5" t="s">
        <v>27</v>
      </c>
      <c r="D40" s="6"/>
      <c r="E40" s="6"/>
      <c r="F40" s="6"/>
      <c r="G40" s="6"/>
      <c r="H40" s="6">
        <v>98.18</v>
      </c>
      <c r="I40" s="6">
        <v>124.25</v>
      </c>
      <c r="J40" s="6">
        <v>174.2</v>
      </c>
      <c r="K40" s="6">
        <v>192.90819658000001</v>
      </c>
      <c r="L40" s="6">
        <v>176.53074851</v>
      </c>
      <c r="M40" s="6">
        <v>142.56177446999999</v>
      </c>
      <c r="N40" s="6">
        <v>111.41256670999999</v>
      </c>
      <c r="O40" s="6">
        <v>112.57500482</v>
      </c>
      <c r="P40" s="6">
        <v>107.68533443</v>
      </c>
      <c r="Q40" s="6">
        <v>106.71628622</v>
      </c>
      <c r="R40" s="6">
        <v>108.42039216000001</v>
      </c>
      <c r="S40" s="6">
        <v>104.71426941</v>
      </c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20.78</v>
      </c>
      <c r="E41" s="6">
        <v>18.5</v>
      </c>
      <c r="F41" s="6">
        <v>18.82</v>
      </c>
      <c r="G41" s="6">
        <v>18.05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>
        <v>67.290000000000006</v>
      </c>
      <c r="U41" s="6">
        <v>53.816823100000001</v>
      </c>
      <c r="V41" s="6">
        <v>63.219111789999999</v>
      </c>
      <c r="W41" s="6">
        <v>176.42750351999999</v>
      </c>
      <c r="X41" s="6">
        <v>63.992537040000002</v>
      </c>
      <c r="Y41" s="6">
        <v>56.875322799999999</v>
      </c>
      <c r="Z41" s="6">
        <v>36.260472</v>
      </c>
      <c r="AA41" s="7">
        <v>26.749181790000002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45546</v>
      </c>
      <c r="C44" s="5" t="s">
        <v>27</v>
      </c>
      <c r="D44" s="6"/>
      <c r="E44" s="6"/>
      <c r="F44" s="6"/>
      <c r="G44" s="6"/>
      <c r="H44" s="6"/>
      <c r="I44" s="6">
        <v>98.27</v>
      </c>
      <c r="J44" s="6">
        <v>211.52</v>
      </c>
      <c r="K44" s="6">
        <v>238.58503834000001</v>
      </c>
      <c r="L44" s="6">
        <v>155.39173008</v>
      </c>
      <c r="M44" s="6">
        <v>129.07255814000001</v>
      </c>
      <c r="N44" s="6">
        <v>104.56426630999999</v>
      </c>
      <c r="O44" s="6">
        <v>92.855050980000001</v>
      </c>
      <c r="P44" s="6">
        <v>85.951728430000003</v>
      </c>
      <c r="Q44" s="6">
        <v>87.924065630000001</v>
      </c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12.89</v>
      </c>
      <c r="E45" s="6">
        <v>12.44</v>
      </c>
      <c r="F45" s="6">
        <v>10.130000000000001</v>
      </c>
      <c r="G45" s="6">
        <v>17.11</v>
      </c>
      <c r="H45" s="6">
        <v>20.32</v>
      </c>
      <c r="I45" s="6"/>
      <c r="J45" s="6"/>
      <c r="K45" s="6"/>
      <c r="L45" s="6"/>
      <c r="M45" s="6"/>
      <c r="N45" s="6"/>
      <c r="O45" s="6"/>
      <c r="P45" s="6"/>
      <c r="Q45" s="6"/>
      <c r="R45" s="6">
        <v>23.57135135</v>
      </c>
      <c r="S45" s="6">
        <v>27.95401803</v>
      </c>
      <c r="T45" s="6">
        <v>42.003751110000003</v>
      </c>
      <c r="U45" s="6">
        <v>84.03758886</v>
      </c>
      <c r="V45" s="6">
        <v>102.94071661</v>
      </c>
      <c r="W45" s="6">
        <v>288.69475328999999</v>
      </c>
      <c r="X45" s="6">
        <v>127.82363361</v>
      </c>
      <c r="Y45" s="6">
        <v>84.456310680000001</v>
      </c>
      <c r="Z45" s="6">
        <v>34.974230769999998</v>
      </c>
      <c r="AA45" s="7">
        <v>32.174230770000001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45547</v>
      </c>
      <c r="C48" s="5" t="s">
        <v>27</v>
      </c>
      <c r="D48" s="6">
        <v>144.78</v>
      </c>
      <c r="E48" s="6"/>
      <c r="F48" s="6"/>
      <c r="G48" s="6"/>
      <c r="H48" s="6"/>
      <c r="I48" s="6"/>
      <c r="J48" s="6">
        <v>239.54</v>
      </c>
      <c r="K48" s="6">
        <v>193.38465296999999</v>
      </c>
      <c r="L48" s="6">
        <v>185.67097039999999</v>
      </c>
      <c r="M48" s="6">
        <v>136.40230624</v>
      </c>
      <c r="N48" s="6">
        <v>113.22</v>
      </c>
      <c r="O48" s="6"/>
      <c r="P48" s="6"/>
      <c r="Q48" s="6"/>
      <c r="R48" s="6"/>
      <c r="S48" s="6"/>
      <c r="T48" s="6"/>
      <c r="U48" s="6"/>
      <c r="V48" s="6"/>
      <c r="W48" s="6">
        <v>1001.63</v>
      </c>
      <c r="X48" s="6">
        <v>355.8</v>
      </c>
      <c r="Y48" s="6">
        <v>185.69</v>
      </c>
      <c r="Z48" s="6">
        <v>158.28</v>
      </c>
      <c r="AA48" s="7">
        <v>144.44999999999999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>
        <v>26.474230769999998</v>
      </c>
      <c r="Q49" s="6">
        <v>26.494230770000001</v>
      </c>
      <c r="R49" s="6">
        <v>31.924209770000001</v>
      </c>
      <c r="S49" s="6">
        <v>33.373712329999996</v>
      </c>
      <c r="T49" s="6">
        <v>75.209410070000004</v>
      </c>
      <c r="U49" s="6">
        <v>63.742166159999996</v>
      </c>
      <c r="V49" s="6">
        <v>71.666521739999993</v>
      </c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>
        <v>43.8</v>
      </c>
      <c r="F50" s="6">
        <v>42.69</v>
      </c>
      <c r="G50" s="6">
        <v>41.46</v>
      </c>
      <c r="H50" s="6">
        <v>42.43</v>
      </c>
      <c r="I50" s="6">
        <v>51.465000000000003</v>
      </c>
      <c r="J50" s="6"/>
      <c r="K50" s="6"/>
      <c r="L50" s="6"/>
      <c r="M50" s="6"/>
      <c r="N50" s="6"/>
      <c r="O50" s="6">
        <v>43.634999999999998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>
        <v>131.4</v>
      </c>
      <c r="F51" s="9">
        <v>128.07</v>
      </c>
      <c r="G51" s="9">
        <v>124.38</v>
      </c>
      <c r="H51" s="9">
        <v>127.29</v>
      </c>
      <c r="I51" s="9">
        <v>154.39500000000001</v>
      </c>
      <c r="J51" s="9"/>
      <c r="K51" s="9"/>
      <c r="L51" s="9"/>
      <c r="M51" s="9"/>
      <c r="N51" s="9"/>
      <c r="O51" s="9">
        <v>130.905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45548</v>
      </c>
      <c r="C52" s="5" t="s">
        <v>27</v>
      </c>
      <c r="D52" s="6">
        <v>147.26</v>
      </c>
      <c r="E52" s="6"/>
      <c r="F52" s="6"/>
      <c r="G52" s="6"/>
      <c r="H52" s="6"/>
      <c r="I52" s="6"/>
      <c r="J52" s="6">
        <v>194</v>
      </c>
      <c r="K52" s="6">
        <v>190.55865019999999</v>
      </c>
      <c r="L52" s="6">
        <v>178.88787524</v>
      </c>
      <c r="M52" s="6">
        <v>153.11007258999999</v>
      </c>
      <c r="N52" s="6">
        <v>134.86534247</v>
      </c>
      <c r="O52" s="6">
        <v>178.34261039</v>
      </c>
      <c r="P52" s="6"/>
      <c r="Q52" s="6">
        <v>167.40020544000001</v>
      </c>
      <c r="R52" s="6">
        <v>183.93247683999999</v>
      </c>
      <c r="S52" s="6">
        <v>176.56322684</v>
      </c>
      <c r="T52" s="6">
        <v>120.45841608000001</v>
      </c>
      <c r="U52" s="6">
        <v>277.55</v>
      </c>
      <c r="V52" s="6">
        <v>153.84</v>
      </c>
      <c r="W52" s="6"/>
      <c r="X52" s="6"/>
      <c r="Y52" s="6">
        <v>127.53</v>
      </c>
      <c r="Z52" s="6"/>
      <c r="AA52" s="7">
        <v>93.05</v>
      </c>
    </row>
    <row r="53" spans="1:27" x14ac:dyDescent="0.25">
      <c r="A53" s="1"/>
      <c r="B53" s="60"/>
      <c r="C53" s="5" t="s">
        <v>28</v>
      </c>
      <c r="D53" s="6"/>
      <c r="E53" s="6"/>
      <c r="F53" s="6">
        <v>25.38</v>
      </c>
      <c r="G53" s="6">
        <v>24.43</v>
      </c>
      <c r="H53" s="6">
        <v>23.71</v>
      </c>
      <c r="I53" s="6">
        <v>27.15</v>
      </c>
      <c r="J53" s="6"/>
      <c r="K53" s="6"/>
      <c r="L53" s="6"/>
      <c r="M53" s="6"/>
      <c r="N53" s="6"/>
      <c r="O53" s="6"/>
      <c r="P53" s="6">
        <v>27.14423077</v>
      </c>
      <c r="Q53" s="6"/>
      <c r="R53" s="6"/>
      <c r="S53" s="6"/>
      <c r="T53" s="6"/>
      <c r="U53" s="6"/>
      <c r="V53" s="6"/>
      <c r="W53" s="6">
        <v>51.78</v>
      </c>
      <c r="X53" s="6">
        <v>47.48</v>
      </c>
      <c r="Y53" s="6"/>
      <c r="Z53" s="6">
        <v>39.9</v>
      </c>
      <c r="AA53" s="7"/>
    </row>
    <row r="54" spans="1:27" x14ac:dyDescent="0.25">
      <c r="A54" s="1"/>
      <c r="B54" s="60"/>
      <c r="C54" s="5" t="s">
        <v>29</v>
      </c>
      <c r="D54" s="6"/>
      <c r="E54" s="6">
        <v>44.685000000000002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134.05500000000001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45549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>
        <v>100.59</v>
      </c>
      <c r="M56" s="6">
        <v>88.032857140000004</v>
      </c>
      <c r="N56" s="6">
        <v>53.87</v>
      </c>
      <c r="O56" s="6">
        <v>16.420000000000002</v>
      </c>
      <c r="P56" s="6">
        <v>16.46</v>
      </c>
      <c r="Q56" s="6">
        <v>16.29</v>
      </c>
      <c r="R56" s="6">
        <v>16.12</v>
      </c>
      <c r="S56" s="6">
        <v>31.55</v>
      </c>
      <c r="T56" s="6"/>
      <c r="U56" s="6"/>
      <c r="V56" s="6"/>
      <c r="W56" s="6">
        <v>188.39</v>
      </c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29.3</v>
      </c>
      <c r="E57" s="6"/>
      <c r="F57" s="6"/>
      <c r="G57" s="6"/>
      <c r="H57" s="6"/>
      <c r="I57" s="6">
        <v>13.99423077</v>
      </c>
      <c r="J57" s="6">
        <v>17.154230770000002</v>
      </c>
      <c r="K57" s="6">
        <v>20.654230770000002</v>
      </c>
      <c r="L57" s="6"/>
      <c r="M57" s="6"/>
      <c r="N57" s="6"/>
      <c r="O57" s="6"/>
      <c r="P57" s="6"/>
      <c r="Q57" s="6"/>
      <c r="R57" s="6"/>
      <c r="S57" s="6"/>
      <c r="T57" s="6">
        <v>24.303185880000001</v>
      </c>
      <c r="U57" s="6">
        <v>29.93416667</v>
      </c>
      <c r="V57" s="6">
        <v>32.53</v>
      </c>
      <c r="W57" s="6"/>
      <c r="X57" s="6">
        <v>67.16</v>
      </c>
      <c r="Y57" s="6">
        <v>51.49</v>
      </c>
      <c r="Z57" s="6">
        <v>49.83</v>
      </c>
      <c r="AA57" s="7">
        <v>42.32</v>
      </c>
    </row>
    <row r="58" spans="1:27" x14ac:dyDescent="0.25">
      <c r="A58" s="1"/>
      <c r="B58" s="60"/>
      <c r="C58" s="5" t="s">
        <v>29</v>
      </c>
      <c r="D58" s="6"/>
      <c r="E58" s="6">
        <v>26.225000000000001</v>
      </c>
      <c r="F58" s="6">
        <v>22.64</v>
      </c>
      <c r="G58" s="6">
        <v>23.76</v>
      </c>
      <c r="H58" s="6">
        <v>24.535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>
        <v>78.674999999999997</v>
      </c>
      <c r="F59" s="9">
        <v>67.92</v>
      </c>
      <c r="G59" s="9">
        <v>71.28</v>
      </c>
      <c r="H59" s="9">
        <v>73.605000000000004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45550</v>
      </c>
      <c r="C60" s="5" t="s">
        <v>27</v>
      </c>
      <c r="D60" s="6">
        <v>114.84</v>
      </c>
      <c r="E60" s="6">
        <v>102.72</v>
      </c>
      <c r="F60" s="6">
        <v>95.75</v>
      </c>
      <c r="G60" s="6"/>
      <c r="H60" s="6"/>
      <c r="I60" s="6"/>
      <c r="J60" s="6"/>
      <c r="K60" s="6"/>
      <c r="L60" s="6"/>
      <c r="M60" s="6"/>
      <c r="N60" s="6"/>
      <c r="O60" s="6">
        <v>0.22</v>
      </c>
      <c r="P60" s="6">
        <v>1.1399999999999999</v>
      </c>
      <c r="Q60" s="6"/>
      <c r="R60" s="6">
        <v>1.14785548</v>
      </c>
      <c r="S60" s="6">
        <v>2.2600116099999998</v>
      </c>
      <c r="T60" s="6">
        <v>27.06097222</v>
      </c>
      <c r="U60" s="6">
        <v>129.04900151000001</v>
      </c>
      <c r="V60" s="6">
        <v>147.01387826999999</v>
      </c>
      <c r="W60" s="6">
        <v>204.26185104000001</v>
      </c>
      <c r="X60" s="6">
        <v>177.15</v>
      </c>
      <c r="Y60" s="6">
        <v>140.99347825999999</v>
      </c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30.874436029999998</v>
      </c>
      <c r="L61" s="6">
        <v>24.66596182</v>
      </c>
      <c r="M61" s="6">
        <v>16.760457689999999</v>
      </c>
      <c r="N61" s="6">
        <v>3.3278723399999999</v>
      </c>
      <c r="O61" s="6"/>
      <c r="P61" s="6"/>
      <c r="Q61" s="6">
        <v>0.41</v>
      </c>
      <c r="R61" s="6"/>
      <c r="S61" s="6"/>
      <c r="T61" s="6"/>
      <c r="U61" s="6"/>
      <c r="V61" s="6"/>
      <c r="W61" s="6"/>
      <c r="X61" s="6"/>
      <c r="Y61" s="6"/>
      <c r="Z61" s="6"/>
      <c r="AA61" s="7">
        <v>27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>
        <v>31.79</v>
      </c>
      <c r="H62" s="6">
        <v>30.19</v>
      </c>
      <c r="I62" s="6">
        <v>31.31</v>
      </c>
      <c r="J62" s="6">
        <v>32.979999999999997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>
        <v>51.795000000000002</v>
      </c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>
        <v>95.37</v>
      </c>
      <c r="H63" s="9">
        <v>90.57</v>
      </c>
      <c r="I63" s="9">
        <v>93.93</v>
      </c>
      <c r="J63" s="9">
        <v>98.94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>
        <v>155.38499999999999</v>
      </c>
      <c r="AA63" s="10"/>
    </row>
    <row r="64" spans="1:27" ht="15.75" thickTop="1" x14ac:dyDescent="0.25">
      <c r="A64" s="4"/>
      <c r="B64" s="59">
        <v>45551</v>
      </c>
      <c r="C64" s="5" t="s">
        <v>27</v>
      </c>
      <c r="D64" s="6"/>
      <c r="E64" s="6">
        <v>121.8</v>
      </c>
      <c r="F64" s="6"/>
      <c r="G64" s="6"/>
      <c r="H64" s="6"/>
      <c r="I64" s="6"/>
      <c r="J64" s="6">
        <v>168.04622839999999</v>
      </c>
      <c r="K64" s="6">
        <v>188.61908714</v>
      </c>
      <c r="L64" s="6"/>
      <c r="M64" s="6"/>
      <c r="N64" s="6"/>
      <c r="O64" s="6"/>
      <c r="P64" s="6"/>
      <c r="Q64" s="6"/>
      <c r="R64" s="6">
        <v>113.515</v>
      </c>
      <c r="S64" s="6">
        <v>137.82166667000001</v>
      </c>
      <c r="T64" s="6">
        <v>164.91166666999999</v>
      </c>
      <c r="U64" s="6">
        <v>248.45902255999999</v>
      </c>
      <c r="V64" s="6"/>
      <c r="W64" s="6">
        <v>462.87547169999999</v>
      </c>
      <c r="X64" s="6">
        <v>288.07088496</v>
      </c>
      <c r="Y64" s="6">
        <v>177.94137809</v>
      </c>
      <c r="Z64" s="6">
        <v>151.04964286000001</v>
      </c>
      <c r="AA64" s="7">
        <v>140.22892856999999</v>
      </c>
    </row>
    <row r="65" spans="1:27" x14ac:dyDescent="0.25">
      <c r="A65" s="1"/>
      <c r="B65" s="60"/>
      <c r="C65" s="5" t="s">
        <v>28</v>
      </c>
      <c r="D65" s="6">
        <v>26.18</v>
      </c>
      <c r="E65" s="6"/>
      <c r="F65" s="6">
        <v>24.41</v>
      </c>
      <c r="G65" s="6">
        <v>23.53</v>
      </c>
      <c r="H65" s="6"/>
      <c r="I65" s="6"/>
      <c r="J65" s="6"/>
      <c r="K65" s="6"/>
      <c r="L65" s="6">
        <v>71.56</v>
      </c>
      <c r="M65" s="6">
        <v>36.756455330000001</v>
      </c>
      <c r="N65" s="6">
        <v>33.19823529</v>
      </c>
      <c r="O65" s="6">
        <v>31.44823529</v>
      </c>
      <c r="P65" s="6"/>
      <c r="Q65" s="6"/>
      <c r="R65" s="6"/>
      <c r="S65" s="6"/>
      <c r="T65" s="6"/>
      <c r="U65" s="6"/>
      <c r="V65" s="6">
        <v>91.99</v>
      </c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>
        <v>38.634999999999998</v>
      </c>
      <c r="I66" s="6">
        <v>40.994999999999997</v>
      </c>
      <c r="J66" s="6"/>
      <c r="K66" s="6"/>
      <c r="L66" s="6"/>
      <c r="M66" s="6"/>
      <c r="N66" s="6"/>
      <c r="O66" s="6"/>
      <c r="P66" s="6">
        <v>48.78</v>
      </c>
      <c r="Q66" s="6">
        <v>46.57</v>
      </c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>
        <v>115.905</v>
      </c>
      <c r="I67" s="9">
        <v>122.985</v>
      </c>
      <c r="J67" s="9"/>
      <c r="K67" s="9"/>
      <c r="L67" s="9"/>
      <c r="M67" s="9"/>
      <c r="N67" s="9"/>
      <c r="O67" s="9"/>
      <c r="P67" s="9">
        <v>146.34</v>
      </c>
      <c r="Q67" s="9">
        <v>139.71</v>
      </c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45552</v>
      </c>
      <c r="C68" s="5" t="s">
        <v>27</v>
      </c>
      <c r="D68" s="6">
        <v>130.93198555999999</v>
      </c>
      <c r="E68" s="6">
        <v>124.87165468000001</v>
      </c>
      <c r="F68" s="6">
        <v>111.41500000000001</v>
      </c>
      <c r="G68" s="6">
        <v>116.48127451000001</v>
      </c>
      <c r="H68" s="6">
        <v>117.10133929</v>
      </c>
      <c r="I68" s="6">
        <v>138.06376237999999</v>
      </c>
      <c r="J68" s="6">
        <v>232.93457538999999</v>
      </c>
      <c r="K68" s="6">
        <v>249.45166667000001</v>
      </c>
      <c r="L68" s="6">
        <v>218.16</v>
      </c>
      <c r="M68" s="6"/>
      <c r="N68" s="6"/>
      <c r="O68" s="6">
        <v>117.405</v>
      </c>
      <c r="P68" s="6">
        <v>101.005</v>
      </c>
      <c r="Q68" s="6">
        <v>104.81581197</v>
      </c>
      <c r="R68" s="6">
        <v>120.57</v>
      </c>
      <c r="S68" s="6">
        <v>127.74744898</v>
      </c>
      <c r="T68" s="6"/>
      <c r="U68" s="6">
        <v>234.39115514</v>
      </c>
      <c r="V68" s="6">
        <v>314.98163598999997</v>
      </c>
      <c r="W68" s="6">
        <v>582.05679457999997</v>
      </c>
      <c r="X68" s="6">
        <v>266.75863215999999</v>
      </c>
      <c r="Y68" s="6">
        <v>223.00333333</v>
      </c>
      <c r="Z68" s="6">
        <v>148.79448980000001</v>
      </c>
      <c r="AA68" s="7">
        <v>144.14761639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56.52</v>
      </c>
      <c r="N69" s="6">
        <v>31.049821430000001</v>
      </c>
      <c r="O69" s="6"/>
      <c r="P69" s="6"/>
      <c r="Q69" s="6"/>
      <c r="R69" s="6"/>
      <c r="S69" s="6"/>
      <c r="T69" s="6">
        <v>53.13</v>
      </c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45553</v>
      </c>
      <c r="C72" s="5" t="s">
        <v>27</v>
      </c>
      <c r="D72" s="6">
        <v>120.93938294</v>
      </c>
      <c r="E72" s="6">
        <v>106.58434783</v>
      </c>
      <c r="F72" s="6">
        <v>110.96761062</v>
      </c>
      <c r="G72" s="6">
        <v>111.75714286</v>
      </c>
      <c r="H72" s="6"/>
      <c r="I72" s="6">
        <v>152.63</v>
      </c>
      <c r="J72" s="6">
        <v>180.09</v>
      </c>
      <c r="K72" s="6">
        <v>211.66318182000001</v>
      </c>
      <c r="L72" s="6">
        <v>185.86210084000001</v>
      </c>
      <c r="M72" s="6">
        <v>134.98500000000001</v>
      </c>
      <c r="N72" s="6">
        <v>103.215</v>
      </c>
      <c r="O72" s="6">
        <v>75.254999999999995</v>
      </c>
      <c r="P72" s="6">
        <v>7.8158122700000003</v>
      </c>
      <c r="Q72" s="6">
        <v>0.24798658000000001</v>
      </c>
      <c r="R72" s="6">
        <v>0.995</v>
      </c>
      <c r="S72" s="6">
        <v>41.475000000000001</v>
      </c>
      <c r="T72" s="6">
        <v>143.81440678000001</v>
      </c>
      <c r="U72" s="6">
        <v>227.31628910000001</v>
      </c>
      <c r="V72" s="6">
        <v>166.01347826</v>
      </c>
      <c r="W72" s="6">
        <v>409.83922717000002</v>
      </c>
      <c r="X72" s="6">
        <v>252.81</v>
      </c>
      <c r="Y72" s="6">
        <v>159.82523810000001</v>
      </c>
      <c r="Z72" s="6">
        <v>156.51</v>
      </c>
      <c r="AA72" s="7">
        <v>142.53642857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>
        <v>25.68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45554</v>
      </c>
      <c r="C76" s="5" t="s">
        <v>27</v>
      </c>
      <c r="D76" s="6">
        <v>97.574570309999999</v>
      </c>
      <c r="E76" s="6"/>
      <c r="F76" s="6"/>
      <c r="G76" s="6"/>
      <c r="H76" s="6"/>
      <c r="I76" s="6"/>
      <c r="J76" s="6">
        <v>165.38</v>
      </c>
      <c r="K76" s="6">
        <v>212.31</v>
      </c>
      <c r="L76" s="6">
        <v>183.47</v>
      </c>
      <c r="M76" s="6">
        <v>128.83709712999999</v>
      </c>
      <c r="N76" s="6">
        <v>97.148979589999996</v>
      </c>
      <c r="O76" s="6"/>
      <c r="P76" s="6">
        <v>6.3849999999999998</v>
      </c>
      <c r="Q76" s="6">
        <v>1.4350000000000001</v>
      </c>
      <c r="R76" s="6">
        <v>10.555</v>
      </c>
      <c r="S76" s="6">
        <v>75.214838709999995</v>
      </c>
      <c r="T76" s="6">
        <v>100.88347826</v>
      </c>
      <c r="U76" s="6">
        <v>141.46418901999999</v>
      </c>
      <c r="V76" s="6">
        <v>166.31992292000001</v>
      </c>
      <c r="W76" s="6">
        <v>220.43745283000001</v>
      </c>
      <c r="X76" s="6">
        <v>164.40833333</v>
      </c>
      <c r="Y76" s="6">
        <v>140.72833333</v>
      </c>
      <c r="Z76" s="6">
        <v>133.46</v>
      </c>
      <c r="AA76" s="7"/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>
        <v>37.354999999999997</v>
      </c>
      <c r="F78" s="6">
        <v>36.950000000000003</v>
      </c>
      <c r="G78" s="6">
        <v>35.695</v>
      </c>
      <c r="H78" s="6">
        <v>36.924999999999997</v>
      </c>
      <c r="I78" s="6">
        <v>43.34</v>
      </c>
      <c r="J78" s="6"/>
      <c r="K78" s="6"/>
      <c r="L78" s="6"/>
      <c r="M78" s="6"/>
      <c r="N78" s="6"/>
      <c r="O78" s="6">
        <v>27.01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>
        <v>39.435000000000002</v>
      </c>
    </row>
    <row r="79" spans="1:27" ht="15.75" thickBot="1" x14ac:dyDescent="0.3">
      <c r="A79" s="1"/>
      <c r="B79" s="61"/>
      <c r="C79" s="8" t="s">
        <v>30</v>
      </c>
      <c r="D79" s="9"/>
      <c r="E79" s="9">
        <v>112.065</v>
      </c>
      <c r="F79" s="9">
        <v>110.85</v>
      </c>
      <c r="G79" s="9">
        <v>107.08499999999999</v>
      </c>
      <c r="H79" s="9">
        <v>110.77500000000001</v>
      </c>
      <c r="I79" s="9">
        <v>130.02000000000001</v>
      </c>
      <c r="J79" s="9"/>
      <c r="K79" s="9"/>
      <c r="L79" s="9"/>
      <c r="M79" s="9"/>
      <c r="N79" s="9"/>
      <c r="O79" s="9">
        <v>81.03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>
        <v>118.30500000000001</v>
      </c>
    </row>
    <row r="80" spans="1:27" ht="15.75" thickTop="1" x14ac:dyDescent="0.25">
      <c r="A80" s="4"/>
      <c r="B80" s="59">
        <v>45555</v>
      </c>
      <c r="C80" s="5" t="s">
        <v>27</v>
      </c>
      <c r="D80" s="6"/>
      <c r="E80" s="6"/>
      <c r="F80" s="6"/>
      <c r="G80" s="6">
        <v>96.36</v>
      </c>
      <c r="H80" s="6">
        <v>97.09</v>
      </c>
      <c r="I80" s="6">
        <v>119.75288888999999</v>
      </c>
      <c r="J80" s="6">
        <v>146.60100134000001</v>
      </c>
      <c r="K80" s="6">
        <v>212.33083332999999</v>
      </c>
      <c r="L80" s="6">
        <v>153.82819756999999</v>
      </c>
      <c r="M80" s="6">
        <v>115.59347826</v>
      </c>
      <c r="N80" s="6">
        <v>80.525555560000001</v>
      </c>
      <c r="O80" s="6">
        <v>32.075000000000003</v>
      </c>
      <c r="P80" s="6">
        <v>18.975000000000001</v>
      </c>
      <c r="Q80" s="6"/>
      <c r="R80" s="6"/>
      <c r="S80" s="6"/>
      <c r="T80" s="6">
        <v>89.465000000000003</v>
      </c>
      <c r="U80" s="6">
        <v>146.07347826</v>
      </c>
      <c r="V80" s="6">
        <v>175.48347826</v>
      </c>
      <c r="W80" s="6">
        <v>260.80945701000002</v>
      </c>
      <c r="X80" s="6">
        <v>187.7</v>
      </c>
      <c r="Y80" s="6"/>
      <c r="Z80" s="6"/>
      <c r="AA80" s="7">
        <v>128.94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0.23826087000000001</v>
      </c>
      <c r="R81" s="6">
        <v>0.171875</v>
      </c>
      <c r="S81" s="6">
        <v>8.8342307699999996</v>
      </c>
      <c r="T81" s="6"/>
      <c r="U81" s="6"/>
      <c r="V81" s="6"/>
      <c r="W81" s="6"/>
      <c r="X81" s="6"/>
      <c r="Y81" s="6">
        <v>48.2</v>
      </c>
      <c r="Z81" s="6">
        <v>47.03</v>
      </c>
      <c r="AA81" s="7"/>
    </row>
    <row r="82" spans="1:27" x14ac:dyDescent="0.25">
      <c r="A82" s="1"/>
      <c r="B82" s="60"/>
      <c r="C82" s="5" t="s">
        <v>29</v>
      </c>
      <c r="D82" s="6">
        <v>35.020000000000003</v>
      </c>
      <c r="E82" s="6">
        <v>35.505000000000003</v>
      </c>
      <c r="F82" s="6">
        <v>35.825000000000003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>
        <v>105.06</v>
      </c>
      <c r="E83" s="9">
        <v>106.515</v>
      </c>
      <c r="F83" s="9">
        <v>107.47499999999999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45556</v>
      </c>
      <c r="C84" s="5" t="s">
        <v>27</v>
      </c>
      <c r="D84" s="6">
        <v>119.03288889</v>
      </c>
      <c r="E84" s="6">
        <v>115.32288889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>
        <v>137.03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>
        <v>24.50343342</v>
      </c>
      <c r="M85" s="6">
        <v>18.055442790000001</v>
      </c>
      <c r="N85" s="6">
        <v>6.7406249999999996</v>
      </c>
      <c r="O85" s="6">
        <v>0.95</v>
      </c>
      <c r="P85" s="6">
        <v>0.64</v>
      </c>
      <c r="Q85" s="6">
        <v>0.64</v>
      </c>
      <c r="R85" s="6">
        <v>0.64</v>
      </c>
      <c r="S85" s="6">
        <v>0.47062500000000002</v>
      </c>
      <c r="T85" s="6">
        <v>14.82423077</v>
      </c>
      <c r="U85" s="6">
        <v>33.442359000000003</v>
      </c>
      <c r="V85" s="6">
        <v>76.770726859999996</v>
      </c>
      <c r="W85" s="6">
        <v>117.52</v>
      </c>
      <c r="X85" s="6">
        <v>65.28</v>
      </c>
      <c r="Y85" s="6">
        <v>49.6</v>
      </c>
      <c r="Z85" s="6">
        <v>45.68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42.774999999999999</v>
      </c>
      <c r="G86" s="6">
        <v>39.854999999999997</v>
      </c>
      <c r="H86" s="6">
        <v>40.975000000000001</v>
      </c>
      <c r="I86" s="6">
        <v>42.38</v>
      </c>
      <c r="J86" s="6">
        <v>47.76</v>
      </c>
      <c r="K86" s="6">
        <v>46.265000000000001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>
        <v>128.32499999999999</v>
      </c>
      <c r="G87" s="9">
        <v>119.565</v>
      </c>
      <c r="H87" s="9">
        <v>122.925</v>
      </c>
      <c r="I87" s="9">
        <v>127.14</v>
      </c>
      <c r="J87" s="9">
        <v>143.28</v>
      </c>
      <c r="K87" s="9">
        <v>138.79499999999999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45557</v>
      </c>
      <c r="C88" s="5" t="s">
        <v>27</v>
      </c>
      <c r="D88" s="6">
        <v>143.43</v>
      </c>
      <c r="E88" s="6">
        <v>135.12</v>
      </c>
      <c r="F88" s="6"/>
      <c r="G88" s="6"/>
      <c r="H88" s="6"/>
      <c r="I88" s="6">
        <v>111.40574468</v>
      </c>
      <c r="J88" s="6">
        <v>116.65560284</v>
      </c>
      <c r="K88" s="6">
        <v>118.625</v>
      </c>
      <c r="L88" s="6">
        <v>102.41416667</v>
      </c>
      <c r="M88" s="6">
        <v>71.864999999999995</v>
      </c>
      <c r="N88" s="6"/>
      <c r="O88" s="6"/>
      <c r="P88" s="6"/>
      <c r="Q88" s="6"/>
      <c r="R88" s="6"/>
      <c r="S88" s="6"/>
      <c r="T88" s="6"/>
      <c r="U88" s="6"/>
      <c r="V88" s="6">
        <v>193.24476454000001</v>
      </c>
      <c r="W88" s="6">
        <v>263.46160305000001</v>
      </c>
      <c r="X88" s="6">
        <v>230.65743785999999</v>
      </c>
      <c r="Y88" s="6">
        <v>169.96800766000001</v>
      </c>
      <c r="Z88" s="6">
        <v>136.44174204000001</v>
      </c>
      <c r="AA88" s="7">
        <v>119.59078292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>
        <v>0.2</v>
      </c>
      <c r="O89" s="6">
        <v>0.2</v>
      </c>
      <c r="P89" s="6">
        <v>0.2</v>
      </c>
      <c r="Q89" s="6">
        <v>0.2</v>
      </c>
      <c r="R89" s="6">
        <v>0.2</v>
      </c>
      <c r="S89" s="6">
        <v>2.9</v>
      </c>
      <c r="T89" s="6">
        <v>19.094230769999999</v>
      </c>
      <c r="U89" s="6">
        <v>33.071692910000003</v>
      </c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>
        <v>43.54</v>
      </c>
      <c r="G90" s="6">
        <v>42.47</v>
      </c>
      <c r="H90" s="6">
        <v>42.78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>
        <v>130.62</v>
      </c>
      <c r="G91" s="9">
        <v>127.41</v>
      </c>
      <c r="H91" s="9">
        <v>128.34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45558</v>
      </c>
      <c r="C92" s="5" t="s">
        <v>27</v>
      </c>
      <c r="D92" s="6"/>
      <c r="E92" s="6"/>
      <c r="F92" s="6"/>
      <c r="G92" s="6">
        <v>106.74607069</v>
      </c>
      <c r="H92" s="6">
        <v>105.70571429</v>
      </c>
      <c r="I92" s="6">
        <v>141.036</v>
      </c>
      <c r="J92" s="6">
        <v>172.87287019999999</v>
      </c>
      <c r="K92" s="6"/>
      <c r="L92" s="6">
        <v>173.22863636</v>
      </c>
      <c r="M92" s="6"/>
      <c r="N92" s="6"/>
      <c r="O92" s="6"/>
      <c r="P92" s="6"/>
      <c r="Q92" s="6"/>
      <c r="R92" s="6"/>
      <c r="S92" s="6"/>
      <c r="T92" s="6"/>
      <c r="U92" s="6"/>
      <c r="V92" s="6">
        <v>303.23040816000002</v>
      </c>
      <c r="W92" s="6">
        <v>490.74</v>
      </c>
      <c r="X92" s="6">
        <v>258.03284202999998</v>
      </c>
      <c r="Y92" s="6">
        <v>181.7</v>
      </c>
      <c r="Z92" s="6">
        <v>154.88</v>
      </c>
      <c r="AA92" s="7">
        <v>129.00421202999999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>
        <v>96.55</v>
      </c>
      <c r="L93" s="6"/>
      <c r="M93" s="6">
        <v>30.134230769999999</v>
      </c>
      <c r="N93" s="6">
        <v>20.114230769999999</v>
      </c>
      <c r="O93" s="6">
        <v>18.044230769999999</v>
      </c>
      <c r="P93" s="6">
        <v>15.89423077</v>
      </c>
      <c r="Q93" s="6">
        <v>19.30423077</v>
      </c>
      <c r="R93" s="6">
        <v>21.754230769999999</v>
      </c>
      <c r="S93" s="6">
        <v>22.584230770000001</v>
      </c>
      <c r="T93" s="6">
        <v>30.284230770000001</v>
      </c>
      <c r="U93" s="6">
        <v>48.116521740000003</v>
      </c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>
        <v>43.27</v>
      </c>
      <c r="E94" s="6">
        <v>40.1</v>
      </c>
      <c r="F94" s="6">
        <v>40.484999999999999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>
        <v>129.81</v>
      </c>
      <c r="E95" s="9">
        <v>120.3</v>
      </c>
      <c r="F95" s="9">
        <v>121.455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45559</v>
      </c>
      <c r="C96" s="5" t="s">
        <v>27</v>
      </c>
      <c r="D96" s="6">
        <v>111.37608695999999</v>
      </c>
      <c r="E96" s="6"/>
      <c r="F96" s="6"/>
      <c r="G96" s="6"/>
      <c r="H96" s="6"/>
      <c r="I96" s="6"/>
      <c r="J96" s="6">
        <v>148.70843373</v>
      </c>
      <c r="K96" s="6">
        <v>177.95308351</v>
      </c>
      <c r="L96" s="6">
        <v>170.94015707</v>
      </c>
      <c r="M96" s="6">
        <v>148.91999999999999</v>
      </c>
      <c r="N96" s="6">
        <v>125.51</v>
      </c>
      <c r="O96" s="6"/>
      <c r="P96" s="6"/>
      <c r="Q96" s="6">
        <v>92.514687499999994</v>
      </c>
      <c r="R96" s="6">
        <v>84.014687499999994</v>
      </c>
      <c r="S96" s="6"/>
      <c r="T96" s="6"/>
      <c r="U96" s="6">
        <v>157.94738606999999</v>
      </c>
      <c r="V96" s="6">
        <v>174.66179775000001</v>
      </c>
      <c r="W96" s="6">
        <v>217.27235293999999</v>
      </c>
      <c r="X96" s="6">
        <v>164.64500000000001</v>
      </c>
      <c r="Y96" s="6">
        <v>142.93383399000001</v>
      </c>
      <c r="Z96" s="6">
        <v>133.44163842</v>
      </c>
      <c r="AA96" s="7">
        <v>79.513478259999999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>
        <v>39.74</v>
      </c>
      <c r="F98" s="6">
        <v>39.744999999999997</v>
      </c>
      <c r="G98" s="6">
        <v>39.865000000000002</v>
      </c>
      <c r="H98" s="6">
        <v>38.674999999999997</v>
      </c>
      <c r="I98" s="6">
        <v>41.835000000000001</v>
      </c>
      <c r="J98" s="6"/>
      <c r="K98" s="6"/>
      <c r="L98" s="6"/>
      <c r="M98" s="6"/>
      <c r="N98" s="6"/>
      <c r="O98" s="6">
        <v>35.299999999999997</v>
      </c>
      <c r="P98" s="6">
        <v>37.055</v>
      </c>
      <c r="Q98" s="6"/>
      <c r="R98" s="6"/>
      <c r="S98" s="6">
        <v>37.484999999999999</v>
      </c>
      <c r="T98" s="6">
        <v>43.914999999999999</v>
      </c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>
        <v>119.22</v>
      </c>
      <c r="F99" s="9">
        <v>119.235</v>
      </c>
      <c r="G99" s="9">
        <v>119.595</v>
      </c>
      <c r="H99" s="9">
        <v>116.02500000000001</v>
      </c>
      <c r="I99" s="9">
        <v>125.505</v>
      </c>
      <c r="J99" s="9"/>
      <c r="K99" s="9"/>
      <c r="L99" s="9"/>
      <c r="M99" s="9"/>
      <c r="N99" s="9"/>
      <c r="O99" s="9">
        <v>105.9</v>
      </c>
      <c r="P99" s="9">
        <v>111.16500000000001</v>
      </c>
      <c r="Q99" s="9"/>
      <c r="R99" s="9"/>
      <c r="S99" s="9">
        <v>112.455</v>
      </c>
      <c r="T99" s="9">
        <v>131.745</v>
      </c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45560</v>
      </c>
      <c r="C100" s="5" t="s">
        <v>27</v>
      </c>
      <c r="D100" s="6">
        <v>85.095454549999999</v>
      </c>
      <c r="E100" s="6">
        <v>59.425454549999998</v>
      </c>
      <c r="F100" s="6"/>
      <c r="G100" s="6"/>
      <c r="H100" s="6"/>
      <c r="I100" s="6"/>
      <c r="J100" s="6">
        <v>172.30734421</v>
      </c>
      <c r="K100" s="6">
        <v>132.98562232</v>
      </c>
      <c r="L100" s="6">
        <v>114.66297872</v>
      </c>
      <c r="M100" s="6"/>
      <c r="N100" s="6"/>
      <c r="O100" s="6"/>
      <c r="P100" s="6"/>
      <c r="Q100" s="6">
        <v>27.785</v>
      </c>
      <c r="R100" s="6">
        <v>70.125</v>
      </c>
      <c r="S100" s="6">
        <v>92.995743239999996</v>
      </c>
      <c r="T100" s="6">
        <v>107.94347826000001</v>
      </c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>
        <v>20.75</v>
      </c>
      <c r="I101" s="6">
        <v>27.7</v>
      </c>
      <c r="J101" s="6"/>
      <c r="K101" s="6"/>
      <c r="L101" s="6"/>
      <c r="M101" s="6">
        <v>21.46423077</v>
      </c>
      <c r="N101" s="6">
        <v>15.444230770000001</v>
      </c>
      <c r="O101" s="6">
        <v>10.254230769999999</v>
      </c>
      <c r="P101" s="6">
        <v>8.5442307700000004</v>
      </c>
      <c r="Q101" s="6"/>
      <c r="R101" s="6"/>
      <c r="S101" s="6"/>
      <c r="T101" s="6"/>
      <c r="U101" s="6">
        <v>53.77</v>
      </c>
      <c r="V101" s="6"/>
      <c r="W101" s="6">
        <v>92.24</v>
      </c>
      <c r="X101" s="6">
        <v>67.709999999999994</v>
      </c>
      <c r="Y101" s="6">
        <v>46.09</v>
      </c>
      <c r="Z101" s="6">
        <v>43.48</v>
      </c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>
        <v>21.39</v>
      </c>
      <c r="G102" s="6">
        <v>22.01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>
        <v>92.78</v>
      </c>
      <c r="W102" s="6"/>
      <c r="X102" s="6"/>
      <c r="Y102" s="6"/>
      <c r="Z102" s="6"/>
      <c r="AA102" s="7">
        <v>38.68</v>
      </c>
    </row>
    <row r="103" spans="1:27" ht="15.75" thickBot="1" x14ac:dyDescent="0.3">
      <c r="A103" s="1"/>
      <c r="B103" s="61"/>
      <c r="C103" s="8" t="s">
        <v>30</v>
      </c>
      <c r="D103" s="9"/>
      <c r="E103" s="9"/>
      <c r="F103" s="9">
        <v>64.17</v>
      </c>
      <c r="G103" s="9">
        <v>66.03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>
        <v>278.33999999999997</v>
      </c>
      <c r="W103" s="9"/>
      <c r="X103" s="9"/>
      <c r="Y103" s="9"/>
      <c r="Z103" s="9"/>
      <c r="AA103" s="10">
        <v>116.04</v>
      </c>
    </row>
    <row r="104" spans="1:27" ht="15.75" thickTop="1" x14ac:dyDescent="0.25">
      <c r="A104" s="4"/>
      <c r="B104" s="59">
        <v>45561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>
        <v>182.15825595000001</v>
      </c>
      <c r="L104" s="6"/>
      <c r="M104" s="6"/>
      <c r="N104" s="6">
        <v>76.17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>
        <v>105.5</v>
      </c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>
        <v>42.35</v>
      </c>
      <c r="M105" s="6">
        <v>34.200000000000003</v>
      </c>
      <c r="N105" s="6"/>
      <c r="O105" s="6"/>
      <c r="P105" s="6"/>
      <c r="Q105" s="6">
        <v>3.9806249999999999</v>
      </c>
      <c r="R105" s="6"/>
      <c r="S105" s="6">
        <v>15.424422310000001</v>
      </c>
      <c r="T105" s="6">
        <v>27.344230769999999</v>
      </c>
      <c r="U105" s="6">
        <v>45.274468089999999</v>
      </c>
      <c r="V105" s="6">
        <v>90.7</v>
      </c>
      <c r="W105" s="6">
        <v>100.27</v>
      </c>
      <c r="X105" s="6">
        <v>62.21</v>
      </c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>
        <v>34.57</v>
      </c>
      <c r="E106" s="6">
        <v>31.17</v>
      </c>
      <c r="F106" s="6">
        <v>27.62</v>
      </c>
      <c r="G106" s="6">
        <v>26.45</v>
      </c>
      <c r="H106" s="6">
        <v>24.18</v>
      </c>
      <c r="I106" s="6">
        <v>41.69</v>
      </c>
      <c r="J106" s="6">
        <v>63.024999999999999</v>
      </c>
      <c r="K106" s="6"/>
      <c r="L106" s="6"/>
      <c r="M106" s="6"/>
      <c r="N106" s="6"/>
      <c r="O106" s="6">
        <v>15.81</v>
      </c>
      <c r="P106" s="6">
        <v>8.5</v>
      </c>
      <c r="Q106" s="6"/>
      <c r="R106" s="6">
        <v>12.26</v>
      </c>
      <c r="S106" s="6"/>
      <c r="T106" s="6"/>
      <c r="U106" s="6"/>
      <c r="V106" s="6"/>
      <c r="W106" s="6"/>
      <c r="X106" s="6"/>
      <c r="Y106" s="6">
        <v>51.57</v>
      </c>
      <c r="Z106" s="6"/>
      <c r="AA106" s="7">
        <v>18.149999999999999</v>
      </c>
    </row>
    <row r="107" spans="1:27" ht="15.75" thickBot="1" x14ac:dyDescent="0.3">
      <c r="A107" s="1"/>
      <c r="B107" s="61"/>
      <c r="C107" s="8" t="s">
        <v>30</v>
      </c>
      <c r="D107" s="9">
        <v>103.71</v>
      </c>
      <c r="E107" s="9">
        <v>93.51</v>
      </c>
      <c r="F107" s="9">
        <v>82.86</v>
      </c>
      <c r="G107" s="9">
        <v>79.349999999999994</v>
      </c>
      <c r="H107" s="9">
        <v>72.540000000000006</v>
      </c>
      <c r="I107" s="9">
        <v>125.07</v>
      </c>
      <c r="J107" s="9">
        <v>189.07499999999999</v>
      </c>
      <c r="K107" s="9"/>
      <c r="L107" s="9"/>
      <c r="M107" s="9"/>
      <c r="N107" s="9"/>
      <c r="O107" s="9">
        <v>47.43</v>
      </c>
      <c r="P107" s="9">
        <v>25.5</v>
      </c>
      <c r="Q107" s="9"/>
      <c r="R107" s="9">
        <v>36.78</v>
      </c>
      <c r="S107" s="9"/>
      <c r="T107" s="9"/>
      <c r="U107" s="9"/>
      <c r="V107" s="9"/>
      <c r="W107" s="9"/>
      <c r="X107" s="9"/>
      <c r="Y107" s="9">
        <v>154.71</v>
      </c>
      <c r="Z107" s="9"/>
      <c r="AA107" s="10">
        <v>54.45</v>
      </c>
    </row>
    <row r="108" spans="1:27" ht="15.75" thickTop="1" x14ac:dyDescent="0.25">
      <c r="A108" s="4"/>
      <c r="B108" s="59">
        <v>45562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>
        <v>160.77380951999999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>
        <v>24.384230769999999</v>
      </c>
      <c r="J109" s="6">
        <v>42.82423077</v>
      </c>
      <c r="K109" s="6"/>
      <c r="L109" s="6"/>
      <c r="M109" s="6"/>
      <c r="N109" s="6">
        <v>9</v>
      </c>
      <c r="O109" s="6">
        <v>6.64</v>
      </c>
      <c r="P109" s="6">
        <v>4.3</v>
      </c>
      <c r="Q109" s="6">
        <v>3.63</v>
      </c>
      <c r="R109" s="6">
        <v>5.0599999999999996</v>
      </c>
      <c r="S109" s="6">
        <v>13.82</v>
      </c>
      <c r="T109" s="6">
        <v>20.22696277</v>
      </c>
      <c r="U109" s="6">
        <v>27.95966245</v>
      </c>
      <c r="V109" s="6">
        <v>59.13</v>
      </c>
      <c r="W109" s="6">
        <v>39.89</v>
      </c>
      <c r="X109" s="6">
        <v>29.46</v>
      </c>
      <c r="Y109" s="6">
        <v>25.3</v>
      </c>
      <c r="Z109" s="6">
        <v>17.13</v>
      </c>
      <c r="AA109" s="7">
        <v>16.68</v>
      </c>
    </row>
    <row r="110" spans="1:27" x14ac:dyDescent="0.25">
      <c r="A110" s="1"/>
      <c r="B110" s="60"/>
      <c r="C110" s="5" t="s">
        <v>29</v>
      </c>
      <c r="D110" s="6">
        <v>3.35</v>
      </c>
      <c r="E110" s="6">
        <v>1.37</v>
      </c>
      <c r="F110" s="6">
        <v>4.4749999999999996</v>
      </c>
      <c r="G110" s="6">
        <v>7.54</v>
      </c>
      <c r="H110" s="6">
        <v>29.79</v>
      </c>
      <c r="I110" s="6"/>
      <c r="J110" s="6"/>
      <c r="K110" s="6"/>
      <c r="L110" s="6">
        <v>35.56</v>
      </c>
      <c r="M110" s="6">
        <v>22.06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>
        <v>10.050000000000001</v>
      </c>
      <c r="E111" s="9">
        <v>4.1100000000000003</v>
      </c>
      <c r="F111" s="9">
        <v>13.425000000000001</v>
      </c>
      <c r="G111" s="9">
        <v>22.62</v>
      </c>
      <c r="H111" s="9">
        <v>89.37</v>
      </c>
      <c r="I111" s="9"/>
      <c r="J111" s="9"/>
      <c r="K111" s="9"/>
      <c r="L111" s="9">
        <v>106.68</v>
      </c>
      <c r="M111" s="9">
        <v>66.180000000000007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45563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>
        <v>30.515000000000001</v>
      </c>
      <c r="L112" s="6"/>
      <c r="M112" s="6"/>
      <c r="N112" s="6"/>
      <c r="O112" s="6"/>
      <c r="P112" s="6"/>
      <c r="Q112" s="6"/>
      <c r="R112" s="6">
        <v>0.74</v>
      </c>
      <c r="S112" s="6"/>
      <c r="T112" s="6">
        <v>13.744999999999999</v>
      </c>
      <c r="U112" s="6">
        <v>90.383181820000004</v>
      </c>
      <c r="V112" s="6">
        <v>153.92318182</v>
      </c>
      <c r="W112" s="6">
        <v>201.93</v>
      </c>
      <c r="X112" s="6"/>
      <c r="Y112" s="6"/>
      <c r="Z112" s="6">
        <v>106.50318181999999</v>
      </c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>
        <v>1.12423077</v>
      </c>
      <c r="I113" s="6">
        <v>1.3942307700000001</v>
      </c>
      <c r="J113" s="6"/>
      <c r="K113" s="6"/>
      <c r="L113" s="6">
        <v>8.2742307700000008</v>
      </c>
      <c r="M113" s="6">
        <v>7.29636364</v>
      </c>
      <c r="N113" s="6">
        <v>3.64</v>
      </c>
      <c r="O113" s="6">
        <v>2.21</v>
      </c>
      <c r="P113" s="6">
        <v>0.32</v>
      </c>
      <c r="Q113" s="6">
        <v>0.2</v>
      </c>
      <c r="R113" s="6"/>
      <c r="S113" s="6"/>
      <c r="T113" s="6"/>
      <c r="U113" s="6"/>
      <c r="V113" s="6"/>
      <c r="W113" s="6"/>
      <c r="X113" s="6"/>
      <c r="Y113" s="6"/>
      <c r="Z113" s="6"/>
      <c r="AA113" s="7">
        <v>22.761463410000001</v>
      </c>
    </row>
    <row r="114" spans="1:27" x14ac:dyDescent="0.25">
      <c r="A114" s="1"/>
      <c r="B114" s="60"/>
      <c r="C114" s="5" t="s">
        <v>29</v>
      </c>
      <c r="D114" s="6">
        <v>0.88500000000000001</v>
      </c>
      <c r="E114" s="6">
        <v>1.5149999999999999</v>
      </c>
      <c r="F114" s="6">
        <v>1.645</v>
      </c>
      <c r="G114" s="6">
        <v>1.58</v>
      </c>
      <c r="H114" s="6"/>
      <c r="I114" s="6"/>
      <c r="J114" s="6">
        <v>5.98</v>
      </c>
      <c r="K114" s="6"/>
      <c r="L114" s="6"/>
      <c r="M114" s="6"/>
      <c r="N114" s="6"/>
      <c r="O114" s="6"/>
      <c r="P114" s="6"/>
      <c r="Q114" s="6"/>
      <c r="R114" s="6"/>
      <c r="S114" s="6">
        <v>0.1</v>
      </c>
      <c r="T114" s="6"/>
      <c r="U114" s="6"/>
      <c r="V114" s="6"/>
      <c r="W114" s="6"/>
      <c r="X114" s="6">
        <v>53.284999999999997</v>
      </c>
      <c r="Y114" s="6">
        <v>41.69</v>
      </c>
      <c r="Z114" s="6"/>
      <c r="AA114" s="7"/>
    </row>
    <row r="115" spans="1:27" ht="15.75" thickBot="1" x14ac:dyDescent="0.3">
      <c r="A115" s="1"/>
      <c r="B115" s="61"/>
      <c r="C115" s="8" t="s">
        <v>30</v>
      </c>
      <c r="D115" s="9">
        <v>2.6549999999999998</v>
      </c>
      <c r="E115" s="9">
        <v>4.5449999999999999</v>
      </c>
      <c r="F115" s="9">
        <v>4.9349999999999996</v>
      </c>
      <c r="G115" s="9">
        <v>4.74</v>
      </c>
      <c r="H115" s="9"/>
      <c r="I115" s="9"/>
      <c r="J115" s="9">
        <v>17.940000000000001</v>
      </c>
      <c r="K115" s="9"/>
      <c r="L115" s="9"/>
      <c r="M115" s="9"/>
      <c r="N115" s="9"/>
      <c r="O115" s="9"/>
      <c r="P115" s="9"/>
      <c r="Q115" s="9"/>
      <c r="R115" s="9"/>
      <c r="S115" s="9">
        <v>0.3</v>
      </c>
      <c r="T115" s="9"/>
      <c r="U115" s="9"/>
      <c r="V115" s="9"/>
      <c r="W115" s="9"/>
      <c r="X115" s="9">
        <v>159.85499999999999</v>
      </c>
      <c r="Y115" s="9">
        <v>125.07</v>
      </c>
      <c r="Z115" s="9"/>
      <c r="AA115" s="10"/>
    </row>
    <row r="116" spans="1:27" ht="15.75" thickTop="1" x14ac:dyDescent="0.25">
      <c r="A116" s="4"/>
      <c r="B116" s="59">
        <v>45564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>
        <v>78.31</v>
      </c>
      <c r="L116" s="6">
        <v>77.580110989999994</v>
      </c>
      <c r="M116" s="6"/>
      <c r="N116" s="6"/>
      <c r="O116" s="6">
        <v>20.46</v>
      </c>
      <c r="P116" s="6">
        <v>20.46</v>
      </c>
      <c r="Q116" s="6">
        <v>20.46</v>
      </c>
      <c r="R116" s="6"/>
      <c r="S116" s="6"/>
      <c r="T116" s="6"/>
      <c r="U116" s="6"/>
      <c r="V116" s="6">
        <v>172.08674087</v>
      </c>
      <c r="W116" s="6">
        <v>218.43794643000001</v>
      </c>
      <c r="X116" s="6">
        <v>145.30579438999999</v>
      </c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19.059999999999999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>
        <v>9.1942307700000008</v>
      </c>
      <c r="U117" s="6">
        <v>25.67</v>
      </c>
      <c r="V117" s="6"/>
      <c r="W117" s="6"/>
      <c r="X117" s="6"/>
      <c r="Y117" s="6">
        <v>39.61</v>
      </c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>
        <v>24.385000000000002</v>
      </c>
      <c r="F118" s="6">
        <v>22.785</v>
      </c>
      <c r="G118" s="6">
        <v>22.63</v>
      </c>
      <c r="H118" s="6">
        <v>26.63</v>
      </c>
      <c r="I118" s="6">
        <v>30.405000000000001</v>
      </c>
      <c r="J118" s="6">
        <v>29.234999999999999</v>
      </c>
      <c r="K118" s="6"/>
      <c r="L118" s="6"/>
      <c r="M118" s="6">
        <v>10.994999999999999</v>
      </c>
      <c r="N118" s="6">
        <v>0.66500000000000004</v>
      </c>
      <c r="O118" s="6"/>
      <c r="P118" s="6"/>
      <c r="Q118" s="6"/>
      <c r="R118" s="6">
        <v>7.87</v>
      </c>
      <c r="S118" s="6">
        <v>7.87</v>
      </c>
      <c r="T118" s="6"/>
      <c r="U118" s="6"/>
      <c r="V118" s="6"/>
      <c r="W118" s="6"/>
      <c r="X118" s="6"/>
      <c r="Y118" s="6"/>
      <c r="Z118" s="6">
        <v>34.234999999999999</v>
      </c>
      <c r="AA118" s="7">
        <v>19.57</v>
      </c>
    </row>
    <row r="119" spans="1:27" ht="15.75" thickBot="1" x14ac:dyDescent="0.3">
      <c r="A119" s="1"/>
      <c r="B119" s="61"/>
      <c r="C119" s="8" t="s">
        <v>30</v>
      </c>
      <c r="D119" s="9"/>
      <c r="E119" s="9">
        <v>73.155000000000001</v>
      </c>
      <c r="F119" s="9">
        <v>68.355000000000004</v>
      </c>
      <c r="G119" s="9">
        <v>67.89</v>
      </c>
      <c r="H119" s="9">
        <v>79.89</v>
      </c>
      <c r="I119" s="9">
        <v>91.215000000000003</v>
      </c>
      <c r="J119" s="9">
        <v>87.704999999999998</v>
      </c>
      <c r="K119" s="9"/>
      <c r="L119" s="9"/>
      <c r="M119" s="9">
        <v>32.984999999999999</v>
      </c>
      <c r="N119" s="9">
        <v>1.9950000000000001</v>
      </c>
      <c r="O119" s="9"/>
      <c r="P119" s="9"/>
      <c r="Q119" s="9"/>
      <c r="R119" s="9">
        <v>23.61</v>
      </c>
      <c r="S119" s="9">
        <v>23.61</v>
      </c>
      <c r="T119" s="9"/>
      <c r="U119" s="9"/>
      <c r="V119" s="9"/>
      <c r="W119" s="9"/>
      <c r="X119" s="9"/>
      <c r="Y119" s="9"/>
      <c r="Z119" s="9">
        <v>102.705</v>
      </c>
      <c r="AA119" s="10">
        <v>58.71</v>
      </c>
    </row>
    <row r="120" spans="1:27" ht="15.75" thickTop="1" x14ac:dyDescent="0.25">
      <c r="A120" s="4"/>
      <c r="B120" s="59">
        <v>45565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>
        <v>179.69146341000001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>
        <v>193.96833469000001</v>
      </c>
      <c r="W120" s="6">
        <v>244.17419118000001</v>
      </c>
      <c r="X120" s="6">
        <v>161.50522058999999</v>
      </c>
      <c r="Y120" s="6">
        <v>79.089208260000007</v>
      </c>
      <c r="Z120" s="6">
        <v>66.78423841</v>
      </c>
      <c r="AA120" s="7">
        <v>14.76</v>
      </c>
    </row>
    <row r="121" spans="1:27" x14ac:dyDescent="0.25">
      <c r="A121" s="1"/>
      <c r="B121" s="60"/>
      <c r="C121" s="5" t="s">
        <v>28</v>
      </c>
      <c r="D121" s="6">
        <v>5.5342307699999997</v>
      </c>
      <c r="E121" s="6">
        <v>3.2663636399999998</v>
      </c>
      <c r="F121" s="6">
        <v>2.44636364</v>
      </c>
      <c r="G121" s="6">
        <v>1.6563636399999999</v>
      </c>
      <c r="H121" s="6">
        <v>6.1863636399999997</v>
      </c>
      <c r="I121" s="6">
        <v>16.434230769999999</v>
      </c>
      <c r="J121" s="6">
        <v>34.014230769999998</v>
      </c>
      <c r="K121" s="6"/>
      <c r="L121" s="6"/>
      <c r="M121" s="6">
        <v>19.904409940000001</v>
      </c>
      <c r="N121" s="6">
        <v>12.85636364</v>
      </c>
      <c r="O121" s="6">
        <v>5.89</v>
      </c>
      <c r="P121" s="6">
        <v>2.56</v>
      </c>
      <c r="Q121" s="6">
        <v>0.56999999999999995</v>
      </c>
      <c r="R121" s="6">
        <v>2.3363636400000001</v>
      </c>
      <c r="S121" s="6">
        <v>6.3442307700000002</v>
      </c>
      <c r="T121" s="6">
        <v>25.184230769999999</v>
      </c>
      <c r="U121" s="6">
        <v>35.224230769999998</v>
      </c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>
        <v>51.344999999999999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>
        <v>154.035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45536</v>
      </c>
      <c r="B2" s="18" t="s">
        <v>34</v>
      </c>
      <c r="C2" s="18">
        <v>1</v>
      </c>
      <c r="D2" s="19">
        <v>61.479500000000002</v>
      </c>
    </row>
    <row r="3" spans="1:4" ht="15.75" x14ac:dyDescent="0.25">
      <c r="A3" s="17">
        <v>45537</v>
      </c>
      <c r="B3" s="18" t="s">
        <v>34</v>
      </c>
      <c r="C3" s="18">
        <v>1</v>
      </c>
      <c r="D3" s="19">
        <v>61.479500000000002</v>
      </c>
    </row>
    <row r="4" spans="1:4" ht="15.75" x14ac:dyDescent="0.25">
      <c r="A4" s="17">
        <v>45538</v>
      </c>
      <c r="B4" s="18" t="s">
        <v>34</v>
      </c>
      <c r="C4" s="18">
        <v>1</v>
      </c>
      <c r="D4" s="19">
        <v>61.479500000000002</v>
      </c>
    </row>
    <row r="5" spans="1:4" ht="15.75" x14ac:dyDescent="0.25">
      <c r="A5" s="17">
        <v>45539</v>
      </c>
      <c r="B5" s="18" t="s">
        <v>34</v>
      </c>
      <c r="C5" s="18">
        <v>1</v>
      </c>
      <c r="D5" s="19">
        <v>61.479500000000002</v>
      </c>
    </row>
    <row r="6" spans="1:4" ht="15.75" x14ac:dyDescent="0.25">
      <c r="A6" s="17">
        <v>45540</v>
      </c>
      <c r="B6" s="18" t="s">
        <v>34</v>
      </c>
      <c r="C6" s="18">
        <v>1</v>
      </c>
      <c r="D6" s="19">
        <v>61.479500000000002</v>
      </c>
    </row>
    <row r="7" spans="1:4" ht="15.75" x14ac:dyDescent="0.25">
      <c r="A7" s="17">
        <v>45541</v>
      </c>
      <c r="B7" s="18" t="s">
        <v>34</v>
      </c>
      <c r="C7" s="18">
        <v>1</v>
      </c>
      <c r="D7" s="19">
        <v>61.479500000000002</v>
      </c>
    </row>
    <row r="8" spans="1:4" ht="15.75" x14ac:dyDescent="0.25">
      <c r="A8" s="17">
        <v>45542</v>
      </c>
      <c r="B8" s="18" t="s">
        <v>34</v>
      </c>
      <c r="C8" s="18">
        <v>1</v>
      </c>
      <c r="D8" s="19">
        <v>61.479500000000002</v>
      </c>
    </row>
    <row r="9" spans="1:4" ht="15.75" x14ac:dyDescent="0.25">
      <c r="A9" s="17">
        <v>45543</v>
      </c>
      <c r="B9" s="18" t="s">
        <v>34</v>
      </c>
      <c r="C9" s="18">
        <v>1</v>
      </c>
      <c r="D9" s="19">
        <v>61.479500000000002</v>
      </c>
    </row>
    <row r="10" spans="1:4" ht="15.75" x14ac:dyDescent="0.25">
      <c r="A10" s="17">
        <v>45544</v>
      </c>
      <c r="B10" s="18" t="s">
        <v>34</v>
      </c>
      <c r="C10" s="18">
        <v>1</v>
      </c>
      <c r="D10" s="19">
        <v>61.479500000000002</v>
      </c>
    </row>
    <row r="11" spans="1:4" ht="15.75" x14ac:dyDescent="0.25">
      <c r="A11" s="17">
        <v>45545</v>
      </c>
      <c r="B11" s="18" t="s">
        <v>34</v>
      </c>
      <c r="C11" s="18">
        <v>1</v>
      </c>
      <c r="D11" s="19">
        <v>61.479500000000002</v>
      </c>
    </row>
    <row r="12" spans="1:4" ht="15.75" x14ac:dyDescent="0.25">
      <c r="A12" s="17">
        <v>45546</v>
      </c>
      <c r="B12" s="18" t="s">
        <v>34</v>
      </c>
      <c r="C12" s="18">
        <v>1</v>
      </c>
      <c r="D12" s="19">
        <v>61.479500000000002</v>
      </c>
    </row>
    <row r="13" spans="1:4" ht="15.75" x14ac:dyDescent="0.25">
      <c r="A13" s="17">
        <v>45547</v>
      </c>
      <c r="B13" s="18" t="s">
        <v>34</v>
      </c>
      <c r="C13" s="18">
        <v>1</v>
      </c>
      <c r="D13" s="19">
        <v>61.479500000000002</v>
      </c>
    </row>
    <row r="14" spans="1:4" ht="15.75" x14ac:dyDescent="0.25">
      <c r="A14" s="17">
        <v>45548</v>
      </c>
      <c r="B14" s="18" t="s">
        <v>34</v>
      </c>
      <c r="C14" s="18">
        <v>1</v>
      </c>
      <c r="D14" s="19">
        <v>61.479500000000002</v>
      </c>
    </row>
    <row r="15" spans="1:4" ht="15.75" x14ac:dyDescent="0.25">
      <c r="A15" s="17">
        <v>45549</v>
      </c>
      <c r="B15" s="18" t="s">
        <v>34</v>
      </c>
      <c r="C15" s="18">
        <v>1</v>
      </c>
      <c r="D15" s="19">
        <v>61.479500000000002</v>
      </c>
    </row>
    <row r="16" spans="1:4" ht="15.75" x14ac:dyDescent="0.25">
      <c r="A16" s="17">
        <v>45550</v>
      </c>
      <c r="B16" s="18" t="s">
        <v>34</v>
      </c>
      <c r="C16" s="18">
        <v>1</v>
      </c>
      <c r="D16" s="19">
        <v>61.479500000000002</v>
      </c>
    </row>
    <row r="17" spans="1:4" ht="15.75" x14ac:dyDescent="0.25">
      <c r="A17" s="17">
        <v>45551</v>
      </c>
      <c r="B17" s="18" t="s">
        <v>34</v>
      </c>
      <c r="C17" s="18">
        <v>1</v>
      </c>
      <c r="D17" s="19">
        <v>61.479500000000002</v>
      </c>
    </row>
    <row r="18" spans="1:4" ht="15.75" x14ac:dyDescent="0.25">
      <c r="A18" s="17">
        <v>45552</v>
      </c>
      <c r="B18" s="18" t="s">
        <v>34</v>
      </c>
      <c r="C18" s="18">
        <v>1</v>
      </c>
      <c r="D18" s="19">
        <v>61.479500000000002</v>
      </c>
    </row>
    <row r="19" spans="1:4" ht="15.75" x14ac:dyDescent="0.25">
      <c r="A19" s="17">
        <v>45553</v>
      </c>
      <c r="B19" s="18" t="s">
        <v>34</v>
      </c>
      <c r="C19" s="18">
        <v>1</v>
      </c>
      <c r="D19" s="19">
        <v>61.479500000000002</v>
      </c>
    </row>
    <row r="20" spans="1:4" ht="15.75" x14ac:dyDescent="0.25">
      <c r="A20" s="17">
        <v>45554</v>
      </c>
      <c r="B20" s="18" t="s">
        <v>34</v>
      </c>
      <c r="C20" s="18">
        <v>1</v>
      </c>
      <c r="D20" s="19">
        <v>61.479500000000002</v>
      </c>
    </row>
    <row r="21" spans="1:4" ht="15.75" x14ac:dyDescent="0.25">
      <c r="A21" s="17">
        <v>45555</v>
      </c>
      <c r="B21" s="18" t="s">
        <v>34</v>
      </c>
      <c r="C21" s="18">
        <v>1</v>
      </c>
      <c r="D21" s="19">
        <v>61.479500000000002</v>
      </c>
    </row>
    <row r="22" spans="1:4" ht="15.75" x14ac:dyDescent="0.25">
      <c r="A22" s="17">
        <v>45556</v>
      </c>
      <c r="B22" s="18" t="s">
        <v>34</v>
      </c>
      <c r="C22" s="18">
        <v>1</v>
      </c>
      <c r="D22" s="19">
        <v>61.479500000000002</v>
      </c>
    </row>
    <row r="23" spans="1:4" ht="15.75" x14ac:dyDescent="0.25">
      <c r="A23" s="17">
        <v>45557</v>
      </c>
      <c r="B23" s="18" t="s">
        <v>34</v>
      </c>
      <c r="C23" s="18">
        <v>1</v>
      </c>
      <c r="D23" s="19">
        <v>61.479500000000002</v>
      </c>
    </row>
    <row r="24" spans="1:4" ht="15.75" x14ac:dyDescent="0.25">
      <c r="A24" s="17">
        <v>45558</v>
      </c>
      <c r="B24" s="18" t="s">
        <v>34</v>
      </c>
      <c r="C24" s="18">
        <v>1</v>
      </c>
      <c r="D24" s="19">
        <v>61.479500000000002</v>
      </c>
    </row>
    <row r="25" spans="1:4" ht="15.75" x14ac:dyDescent="0.25">
      <c r="A25" s="17">
        <v>45559</v>
      </c>
      <c r="B25" s="18" t="s">
        <v>34</v>
      </c>
      <c r="C25" s="18">
        <v>1</v>
      </c>
      <c r="D25" s="19">
        <v>61.479500000000002</v>
      </c>
    </row>
    <row r="26" spans="1:4" ht="15.75" x14ac:dyDescent="0.25">
      <c r="A26" s="17">
        <v>45560</v>
      </c>
      <c r="B26" s="18" t="s">
        <v>34</v>
      </c>
      <c r="C26" s="18">
        <v>1</v>
      </c>
      <c r="D26" s="19">
        <v>61.479500000000002</v>
      </c>
    </row>
    <row r="27" spans="1:4" ht="15.75" x14ac:dyDescent="0.25">
      <c r="A27" s="17">
        <v>45561</v>
      </c>
      <c r="B27" s="18" t="s">
        <v>34</v>
      </c>
      <c r="C27" s="18">
        <v>1</v>
      </c>
      <c r="D27" s="19">
        <v>61.479500000000002</v>
      </c>
    </row>
    <row r="28" spans="1:4" ht="15.75" x14ac:dyDescent="0.25">
      <c r="A28" s="17">
        <v>45562</v>
      </c>
      <c r="B28" s="18" t="s">
        <v>34</v>
      </c>
      <c r="C28" s="18">
        <v>1</v>
      </c>
      <c r="D28" s="19">
        <v>61.479500000000002</v>
      </c>
    </row>
    <row r="29" spans="1:4" ht="15.75" x14ac:dyDescent="0.25">
      <c r="A29" s="17">
        <v>45563</v>
      </c>
      <c r="B29" s="18" t="s">
        <v>34</v>
      </c>
      <c r="C29" s="18">
        <v>1</v>
      </c>
      <c r="D29" s="19">
        <v>61.479500000000002</v>
      </c>
    </row>
    <row r="30" spans="1:4" ht="15.75" x14ac:dyDescent="0.25">
      <c r="A30" s="17">
        <v>45564</v>
      </c>
      <c r="B30" s="18" t="s">
        <v>34</v>
      </c>
      <c r="C30" s="18">
        <v>1</v>
      </c>
      <c r="D30" s="19">
        <v>61.479500000000002</v>
      </c>
    </row>
    <row r="31" spans="1:4" ht="15.75" x14ac:dyDescent="0.25">
      <c r="A31" s="17">
        <v>45565</v>
      </c>
      <c r="B31" s="18" t="s">
        <v>34</v>
      </c>
      <c r="C31" s="18">
        <v>1</v>
      </c>
      <c r="D31" s="19">
        <v>61.479500000000002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45536</v>
      </c>
      <c r="C4" s="5" t="s">
        <v>27</v>
      </c>
      <c r="D4" s="6">
        <v>7699.4115307693146</v>
      </c>
      <c r="E4" s="6">
        <v>6872.4273556537901</v>
      </c>
      <c r="F4" s="6">
        <v>6420.304185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>
        <v>5437.8617750000003</v>
      </c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/>
      <c r="G5" s="6">
        <v>1478.5819750000001</v>
      </c>
      <c r="H5" s="6">
        <v>1486.57431</v>
      </c>
      <c r="I5" s="6">
        <v>1522.847215</v>
      </c>
      <c r="J5" s="6">
        <v>1528.995165</v>
      </c>
      <c r="K5" s="6"/>
      <c r="L5" s="6">
        <v>1163.8069350000001</v>
      </c>
      <c r="M5" s="6">
        <v>761.11621000000002</v>
      </c>
      <c r="N5" s="6">
        <v>234.85168999999999</v>
      </c>
      <c r="O5" s="6">
        <v>157.38751999999999</v>
      </c>
      <c r="P5" s="6">
        <v>161.07629</v>
      </c>
      <c r="Q5" s="6">
        <v>138.32887500000001</v>
      </c>
      <c r="R5" s="6">
        <v>250.221565</v>
      </c>
      <c r="S5" s="6"/>
      <c r="T5" s="6">
        <v>2858.79675</v>
      </c>
      <c r="U5" s="6">
        <v>2320.7535471967799</v>
      </c>
      <c r="V5" s="6">
        <v>4779.0355622499046</v>
      </c>
      <c r="W5" s="6">
        <v>4896.04156558879</v>
      </c>
      <c r="X5" s="6">
        <v>4978.5826426121603</v>
      </c>
      <c r="Y5" s="6">
        <v>4012.2141886752152</v>
      </c>
      <c r="Z5" s="6">
        <v>2701.83485749686</v>
      </c>
      <c r="AA5" s="7">
        <v>2434.5198895127551</v>
      </c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>
        <v>2478.5460425000001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>
        <v>7435.6381275000003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45537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18662.71702</v>
      </c>
      <c r="U8" s="6"/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2012.9042337364849</v>
      </c>
      <c r="E9" s="6">
        <v>1999.0929304593451</v>
      </c>
      <c r="F9" s="6">
        <v>1751.0780356273549</v>
      </c>
      <c r="G9" s="6">
        <v>1746.159675627355</v>
      </c>
      <c r="H9" s="6">
        <v>1816.246305627355</v>
      </c>
      <c r="I9" s="6">
        <v>2068.3122556273552</v>
      </c>
      <c r="J9" s="6">
        <v>3093.1755206273551</v>
      </c>
      <c r="K9" s="6">
        <v>6111.0622999999996</v>
      </c>
      <c r="L9" s="6">
        <v>4136.0893647913454</v>
      </c>
      <c r="M9" s="6">
        <v>2865.3947686720849</v>
      </c>
      <c r="N9" s="6">
        <v>2025.677943803355</v>
      </c>
      <c r="O9" s="6">
        <v>1932.707054043485</v>
      </c>
      <c r="P9" s="6">
        <v>1728.5107807689501</v>
      </c>
      <c r="Q9" s="6">
        <v>1977.49073160834</v>
      </c>
      <c r="R9" s="6">
        <v>1954.2930887043501</v>
      </c>
      <c r="S9" s="6">
        <v>2911.9608869519202</v>
      </c>
      <c r="T9" s="6"/>
      <c r="U9" s="6">
        <v>6317.6334200000001</v>
      </c>
      <c r="V9" s="6">
        <v>20834.17296</v>
      </c>
      <c r="W9" s="6">
        <v>18357.08832087311</v>
      </c>
      <c r="X9" s="6">
        <v>15360.003422967884</v>
      </c>
      <c r="Y9" s="6">
        <v>4699.2624318750004</v>
      </c>
      <c r="Z9" s="6">
        <v>3773.9931189812801</v>
      </c>
      <c r="AA9" s="7">
        <v>4524.8912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45538</v>
      </c>
      <c r="C12" s="5" t="s">
        <v>27</v>
      </c>
      <c r="D12" s="6"/>
      <c r="E12" s="6"/>
      <c r="F12" s="6"/>
      <c r="G12" s="6"/>
      <c r="H12" s="6"/>
      <c r="I12" s="6"/>
      <c r="J12" s="6"/>
      <c r="K12" s="6">
        <v>14784.59016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>
        <v>3303.9083300000002</v>
      </c>
      <c r="E13" s="6">
        <v>3172.956995</v>
      </c>
      <c r="F13" s="6">
        <v>1783.520295</v>
      </c>
      <c r="G13" s="6">
        <v>1776.75755</v>
      </c>
      <c r="H13" s="6"/>
      <c r="I13" s="6"/>
      <c r="J13" s="6"/>
      <c r="K13" s="6"/>
      <c r="L13" s="6">
        <v>4117.8969100000004</v>
      </c>
      <c r="M13" s="6">
        <v>2815.30928469532</v>
      </c>
      <c r="N13" s="6">
        <v>2277.2504126119352</v>
      </c>
      <c r="O13" s="6">
        <v>1962.4062739574999</v>
      </c>
      <c r="P13" s="6">
        <v>1617.79888694898</v>
      </c>
      <c r="Q13" s="6">
        <v>1678.2212131327551</v>
      </c>
      <c r="R13" s="6">
        <v>1673.0297691860901</v>
      </c>
      <c r="S13" s="6">
        <v>1859.99330602649</v>
      </c>
      <c r="T13" s="6">
        <v>3001.8662834236102</v>
      </c>
      <c r="U13" s="6">
        <v>13690.869855000001</v>
      </c>
      <c r="V13" s="6">
        <v>26667.34792</v>
      </c>
      <c r="W13" s="6">
        <v>30709.010249999999</v>
      </c>
      <c r="X13" s="6">
        <v>29965.1083</v>
      </c>
      <c r="Y13" s="6">
        <v>10465.655285000001</v>
      </c>
      <c r="Z13" s="6">
        <v>4751.1357600000001</v>
      </c>
      <c r="AA13" s="7">
        <v>4080.3944150000002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>
        <v>3002.9661775</v>
      </c>
      <c r="I14" s="6">
        <v>3298.6825724999999</v>
      </c>
      <c r="J14" s="6">
        <v>4291.5764975000002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/>
      <c r="G15" s="9"/>
      <c r="H15" s="9">
        <v>9008.8985324999994</v>
      </c>
      <c r="I15" s="9">
        <v>9896.0477174999996</v>
      </c>
      <c r="J15" s="9">
        <v>12874.729492500001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45539</v>
      </c>
      <c r="C16" s="5" t="s">
        <v>27</v>
      </c>
      <c r="D16" s="6">
        <v>10532.667939999999</v>
      </c>
      <c r="E16" s="6"/>
      <c r="F16" s="6"/>
      <c r="G16" s="6"/>
      <c r="H16" s="6"/>
      <c r="I16" s="6"/>
      <c r="J16" s="6">
        <v>13698.247395</v>
      </c>
      <c r="K16" s="6"/>
      <c r="L16" s="6"/>
      <c r="M16" s="6"/>
      <c r="N16" s="6"/>
      <c r="O16" s="6"/>
      <c r="P16" s="6"/>
      <c r="Q16" s="6"/>
      <c r="R16" s="6"/>
      <c r="S16" s="6">
        <v>9158.6011149999995</v>
      </c>
      <c r="T16" s="6">
        <v>13472.617630000001</v>
      </c>
      <c r="U16" s="6"/>
      <c r="V16" s="6">
        <v>58832.192730000002</v>
      </c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>
        <v>3157.5871200000001</v>
      </c>
      <c r="F17" s="6"/>
      <c r="G17" s="6">
        <v>1858.5252849999999</v>
      </c>
      <c r="H17" s="6">
        <v>1864.673235</v>
      </c>
      <c r="I17" s="6">
        <v>2032.5122699999999</v>
      </c>
      <c r="J17" s="6"/>
      <c r="K17" s="6">
        <v>5484.5861949999999</v>
      </c>
      <c r="L17" s="6">
        <v>4681.0491300000003</v>
      </c>
      <c r="M17" s="6">
        <v>2311.4042747900698</v>
      </c>
      <c r="N17" s="6">
        <v>1986.1777197900699</v>
      </c>
      <c r="O17" s="6">
        <v>1705.799960211735</v>
      </c>
      <c r="P17" s="6">
        <v>1713.20873979007</v>
      </c>
      <c r="Q17" s="6">
        <v>2034.551614486835</v>
      </c>
      <c r="R17" s="6">
        <v>1868.7518747900699</v>
      </c>
      <c r="S17" s="6"/>
      <c r="T17" s="6"/>
      <c r="U17" s="6">
        <v>5623.5298650000004</v>
      </c>
      <c r="V17" s="6"/>
      <c r="W17" s="6">
        <v>26822.251583973084</v>
      </c>
      <c r="X17" s="6">
        <v>15499.661979053064</v>
      </c>
      <c r="Y17" s="6">
        <v>6911.5253899999998</v>
      </c>
      <c r="Z17" s="6">
        <v>3727.2971781300648</v>
      </c>
      <c r="AA17" s="7">
        <v>2458.5652049999999</v>
      </c>
    </row>
    <row r="18" spans="1:27" x14ac:dyDescent="0.25">
      <c r="A18" s="1"/>
      <c r="B18" s="60"/>
      <c r="C18" s="5" t="s">
        <v>29</v>
      </c>
      <c r="D18" s="6"/>
      <c r="E18" s="6"/>
      <c r="F18" s="6">
        <v>3152.0539650000001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>
        <v>9456.1618949999993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45540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v>7831.3723419450553</v>
      </c>
      <c r="S20" s="6">
        <v>7559.94089353863</v>
      </c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1956.4464752045051</v>
      </c>
      <c r="E21" s="6">
        <v>1791.4150718702199</v>
      </c>
      <c r="F21" s="6">
        <v>1669.1684250000001</v>
      </c>
      <c r="G21" s="6">
        <v>1615.6812600000001</v>
      </c>
      <c r="H21" s="6">
        <v>1639.658265</v>
      </c>
      <c r="I21" s="6">
        <v>1782.2907049999999</v>
      </c>
      <c r="J21" s="6">
        <v>2382.94542</v>
      </c>
      <c r="K21" s="6">
        <v>4179.3764099999999</v>
      </c>
      <c r="L21" s="6">
        <v>3659.2598400000002</v>
      </c>
      <c r="M21" s="6">
        <v>3002.6587800000002</v>
      </c>
      <c r="N21" s="6">
        <v>1611.3169409581001</v>
      </c>
      <c r="O21" s="6">
        <v>1729.9006478254501</v>
      </c>
      <c r="P21" s="6">
        <v>1679.822824194385</v>
      </c>
      <c r="Q21" s="6">
        <v>1535.5017452117349</v>
      </c>
      <c r="R21" s="6"/>
      <c r="S21" s="6"/>
      <c r="T21" s="6">
        <v>3263.3318599999998</v>
      </c>
      <c r="U21" s="6">
        <v>4613.4216800000004</v>
      </c>
      <c r="V21" s="6">
        <v>8370.1826398396497</v>
      </c>
      <c r="W21" s="6">
        <v>16755.630006290448</v>
      </c>
      <c r="X21" s="6">
        <v>8962.8725048649194</v>
      </c>
      <c r="Y21" s="6">
        <v>4084.3159439278202</v>
      </c>
      <c r="Z21" s="6">
        <v>3028.6155945834198</v>
      </c>
      <c r="AA21" s="7">
        <v>2388.9823158903801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45541</v>
      </c>
      <c r="C24" s="5" t="s">
        <v>27</v>
      </c>
      <c r="D24" s="6"/>
      <c r="E24" s="6"/>
      <c r="F24" s="6"/>
      <c r="G24" s="6"/>
      <c r="H24" s="6"/>
      <c r="I24" s="6"/>
      <c r="J24" s="6">
        <v>11986.043320000001</v>
      </c>
      <c r="K24" s="6"/>
      <c r="L24" s="6"/>
      <c r="M24" s="6"/>
      <c r="N24" s="6">
        <v>7336.8897048016051</v>
      </c>
      <c r="O24" s="6">
        <v>6986.4246082090203</v>
      </c>
      <c r="P24" s="6">
        <v>6629.6146360151897</v>
      </c>
      <c r="Q24" s="6">
        <v>6297.6577344820998</v>
      </c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60"/>
      <c r="C25" s="5" t="s">
        <v>28</v>
      </c>
      <c r="D25" s="6">
        <v>1981.7443906242149</v>
      </c>
      <c r="E25" s="6">
        <v>1692.233153528555</v>
      </c>
      <c r="F25" s="6">
        <v>1660.2638135285549</v>
      </c>
      <c r="G25" s="6"/>
      <c r="H25" s="6"/>
      <c r="I25" s="6"/>
      <c r="J25" s="6"/>
      <c r="K25" s="6">
        <v>4141.8739150000001</v>
      </c>
      <c r="L25" s="6">
        <v>2913.7018763436149</v>
      </c>
      <c r="M25" s="6">
        <v>1936.8347981249999</v>
      </c>
      <c r="N25" s="6"/>
      <c r="O25" s="6"/>
      <c r="P25" s="6"/>
      <c r="Q25" s="6"/>
      <c r="R25" s="6">
        <v>2025.1350496934001</v>
      </c>
      <c r="S25" s="6">
        <v>2061.55229257473</v>
      </c>
      <c r="T25" s="6">
        <v>2432.0620497658551</v>
      </c>
      <c r="U25" s="6">
        <v>3197.9094435837201</v>
      </c>
      <c r="V25" s="6">
        <v>3491.07724279892</v>
      </c>
      <c r="W25" s="6">
        <v>8818.0046849999999</v>
      </c>
      <c r="X25" s="6">
        <v>5906.7970350453597</v>
      </c>
      <c r="Y25" s="6">
        <v>3393.1355805357098</v>
      </c>
      <c r="Z25" s="6">
        <v>2493.0371965396548</v>
      </c>
      <c r="AA25" s="7">
        <v>1726.5673074144149</v>
      </c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2722.6196574999999</v>
      </c>
      <c r="H26" s="6">
        <v>2904.2915800000001</v>
      </c>
      <c r="I26" s="6">
        <v>3102.5629675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/>
      <c r="G27" s="9">
        <v>8167.8589725000002</v>
      </c>
      <c r="H27" s="9">
        <v>8712.8747399999993</v>
      </c>
      <c r="I27" s="9">
        <v>9307.6889025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45542</v>
      </c>
      <c r="C28" s="5" t="s">
        <v>27</v>
      </c>
      <c r="D28" s="6"/>
      <c r="E28" s="6"/>
      <c r="F28" s="6"/>
      <c r="G28" s="6"/>
      <c r="H28" s="6"/>
      <c r="I28" s="6"/>
      <c r="J28" s="6">
        <v>8237.0234099999998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2054.0300950000001</v>
      </c>
      <c r="E29" s="6">
        <v>1791.5126299999999</v>
      </c>
      <c r="F29" s="6"/>
      <c r="G29" s="6"/>
      <c r="H29" s="6"/>
      <c r="I29" s="6"/>
      <c r="J29" s="6"/>
      <c r="K29" s="6"/>
      <c r="L29" s="6">
        <v>1764.46165</v>
      </c>
      <c r="M29" s="6">
        <v>1572.290920624215</v>
      </c>
      <c r="N29" s="6">
        <v>959.34030562421503</v>
      </c>
      <c r="O29" s="6">
        <v>360.92308968750001</v>
      </c>
      <c r="P29" s="6">
        <v>109.43606078445499</v>
      </c>
      <c r="Q29" s="6">
        <v>27.925880624215001</v>
      </c>
      <c r="R29" s="6">
        <v>17.025092496860001</v>
      </c>
      <c r="S29" s="6">
        <v>367.34992852855498</v>
      </c>
      <c r="T29" s="6">
        <v>1868.4466745673999</v>
      </c>
      <c r="U29" s="6">
        <v>2191.1293799999999</v>
      </c>
      <c r="V29" s="6">
        <v>4840.8958300000004</v>
      </c>
      <c r="W29" s="6">
        <v>4597.2676401254503</v>
      </c>
      <c r="X29" s="6">
        <v>5253.7474570182949</v>
      </c>
      <c r="Y29" s="6">
        <v>2887.7591442544649</v>
      </c>
      <c r="Z29" s="6">
        <v>2401.3557003486148</v>
      </c>
      <c r="AA29" s="7">
        <v>1853.7092539389801</v>
      </c>
    </row>
    <row r="30" spans="1:27" x14ac:dyDescent="0.25">
      <c r="A30" s="1"/>
      <c r="B30" s="60"/>
      <c r="C30" s="5" t="s">
        <v>29</v>
      </c>
      <c r="D30" s="6"/>
      <c r="E30" s="6"/>
      <c r="F30" s="6">
        <v>2921.8132375</v>
      </c>
      <c r="G30" s="6">
        <v>2923.0428274999999</v>
      </c>
      <c r="H30" s="6">
        <v>3032.16894</v>
      </c>
      <c r="I30" s="6">
        <v>3080.4303475000002</v>
      </c>
      <c r="J30" s="6"/>
      <c r="K30" s="6">
        <v>3196.6266025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>
        <v>8765.4397124999996</v>
      </c>
      <c r="G31" s="9">
        <v>8769.1284825000002</v>
      </c>
      <c r="H31" s="9">
        <v>9096.5068200000005</v>
      </c>
      <c r="I31" s="9">
        <v>9241.2910424999991</v>
      </c>
      <c r="J31" s="9"/>
      <c r="K31" s="9">
        <v>9589.8798074999995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45543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>
        <v>5912.0759612465499</v>
      </c>
      <c r="M32" s="6">
        <v>3135.5353941113049</v>
      </c>
      <c r="N32" s="6"/>
      <c r="O32" s="6"/>
      <c r="P32" s="6"/>
      <c r="Q32" s="6"/>
      <c r="R32" s="6"/>
      <c r="S32" s="6"/>
      <c r="T32" s="6"/>
      <c r="U32" s="6">
        <v>9721.7112891699508</v>
      </c>
      <c r="V32" s="6">
        <v>10187.682795892501</v>
      </c>
      <c r="W32" s="6">
        <v>12622.187342581235</v>
      </c>
      <c r="X32" s="6">
        <v>11309.125435802909</v>
      </c>
      <c r="Y32" s="6">
        <v>9973.7054341879248</v>
      </c>
      <c r="Z32" s="6">
        <v>8410.8566962500008</v>
      </c>
      <c r="AA32" s="7">
        <v>7703.6178093789249</v>
      </c>
    </row>
    <row r="33" spans="1:27" x14ac:dyDescent="0.25">
      <c r="A33" s="1"/>
      <c r="B33" s="60"/>
      <c r="C33" s="5" t="s">
        <v>28</v>
      </c>
      <c r="D33" s="6">
        <v>1738.2855706242151</v>
      </c>
      <c r="E33" s="6">
        <v>1594.4235406242151</v>
      </c>
      <c r="F33" s="6"/>
      <c r="G33" s="6"/>
      <c r="H33" s="6"/>
      <c r="I33" s="6"/>
      <c r="J33" s="6">
        <v>1492.107465</v>
      </c>
      <c r="K33" s="6">
        <v>1485.959515</v>
      </c>
      <c r="L33" s="6"/>
      <c r="M33" s="6"/>
      <c r="N33" s="6">
        <v>153.083955</v>
      </c>
      <c r="O33" s="6">
        <v>12.2959</v>
      </c>
      <c r="P33" s="6">
        <v>12.2959</v>
      </c>
      <c r="Q33" s="6">
        <v>12.2959</v>
      </c>
      <c r="R33" s="6">
        <v>17.214259999999999</v>
      </c>
      <c r="S33" s="6">
        <v>138.94367</v>
      </c>
      <c r="T33" s="6">
        <v>1921.234375</v>
      </c>
      <c r="U33" s="6"/>
      <c r="V33" s="6"/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>
        <v>2534.1849900000002</v>
      </c>
      <c r="G34" s="6">
        <v>2446.5767025</v>
      </c>
      <c r="H34" s="6">
        <v>2466.8649375</v>
      </c>
      <c r="I34" s="6">
        <v>2484.3865949999999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/>
      <c r="F35" s="9">
        <v>7602.5549700000001</v>
      </c>
      <c r="G35" s="9">
        <v>7339.7301074999996</v>
      </c>
      <c r="H35" s="9">
        <v>7400.5948125000004</v>
      </c>
      <c r="I35" s="9">
        <v>7453.1597849999998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45544</v>
      </c>
      <c r="C36" s="5" t="s">
        <v>27</v>
      </c>
      <c r="D36" s="6">
        <v>7624.4678216905304</v>
      </c>
      <c r="E36" s="6">
        <v>7498.33885382882</v>
      </c>
      <c r="F36" s="6">
        <v>6965.4054053162299</v>
      </c>
      <c r="G36" s="6">
        <v>7052.3134449999998</v>
      </c>
      <c r="H36" s="6">
        <v>7427.3383949999998</v>
      </c>
      <c r="I36" s="6">
        <v>7247.8797836836002</v>
      </c>
      <c r="J36" s="6">
        <v>9843.4992301131297</v>
      </c>
      <c r="K36" s="6">
        <v>11181.669724961324</v>
      </c>
      <c r="L36" s="6"/>
      <c r="M36" s="6"/>
      <c r="N36" s="6"/>
      <c r="O36" s="6"/>
      <c r="P36" s="6"/>
      <c r="Q36" s="6">
        <v>9238.3644424686299</v>
      </c>
      <c r="R36" s="6">
        <v>9598.3722370412361</v>
      </c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>
        <v>4775.1127649999999</v>
      </c>
      <c r="M37" s="6">
        <v>3019.8465620089401</v>
      </c>
      <c r="N37" s="6">
        <v>2181.18087920269</v>
      </c>
      <c r="O37" s="6">
        <v>2105.5610942026901</v>
      </c>
      <c r="P37" s="6">
        <v>2067.92980825732</v>
      </c>
      <c r="Q37" s="6"/>
      <c r="R37" s="6"/>
      <c r="S37" s="6">
        <v>3742.257165</v>
      </c>
      <c r="T37" s="6">
        <v>5357.3236299999999</v>
      </c>
      <c r="U37" s="6">
        <v>7097.8082750000003</v>
      </c>
      <c r="V37" s="6">
        <v>7716.2920450000001</v>
      </c>
      <c r="W37" s="6">
        <v>12000.183605</v>
      </c>
      <c r="X37" s="6">
        <v>8888.7061099999992</v>
      </c>
      <c r="Y37" s="6">
        <v>4577.7635700000001</v>
      </c>
      <c r="Z37" s="6">
        <v>3529.5380949999999</v>
      </c>
      <c r="AA37" s="7">
        <v>2030.297713856525</v>
      </c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45545</v>
      </c>
      <c r="C40" s="5" t="s">
        <v>27</v>
      </c>
      <c r="D40" s="6"/>
      <c r="E40" s="6"/>
      <c r="F40" s="6"/>
      <c r="G40" s="6"/>
      <c r="H40" s="6">
        <v>6036.0573100000001</v>
      </c>
      <c r="I40" s="6">
        <v>7638.8278749999999</v>
      </c>
      <c r="J40" s="6">
        <v>10709.7289</v>
      </c>
      <c r="K40" s="6">
        <v>11859.89947164011</v>
      </c>
      <c r="L40" s="6">
        <v>10853.022153020544</v>
      </c>
      <c r="M40" s="6">
        <v>8764.6266135283659</v>
      </c>
      <c r="N40" s="6">
        <v>6849.5888950474446</v>
      </c>
      <c r="O40" s="6">
        <v>6921.0550088311902</v>
      </c>
      <c r="P40" s="6">
        <v>6620.4405180891854</v>
      </c>
      <c r="Q40" s="6">
        <v>6560.8639186624896</v>
      </c>
      <c r="R40" s="6">
        <v>6665.6314998007201</v>
      </c>
      <c r="S40" s="6">
        <v>6437.7809261920947</v>
      </c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1277.5440100000001</v>
      </c>
      <c r="E41" s="6">
        <v>1137.37075</v>
      </c>
      <c r="F41" s="6">
        <v>1157.0441900000001</v>
      </c>
      <c r="G41" s="6">
        <v>1109.7049750000001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>
        <v>4136.9555549999995</v>
      </c>
      <c r="U41" s="6">
        <v>3308.6313757764501</v>
      </c>
      <c r="V41" s="6">
        <v>3886.6793832933049</v>
      </c>
      <c r="W41" s="6">
        <v>10846.67470265784</v>
      </c>
      <c r="X41" s="6">
        <v>3934.2291809506801</v>
      </c>
      <c r="Y41" s="6">
        <v>3496.6664080825999</v>
      </c>
      <c r="Z41" s="6">
        <v>2229.2756883239999</v>
      </c>
      <c r="AA41" s="7">
        <v>1644.526321858305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45546</v>
      </c>
      <c r="C44" s="5" t="s">
        <v>27</v>
      </c>
      <c r="D44" s="6"/>
      <c r="E44" s="6"/>
      <c r="F44" s="6"/>
      <c r="G44" s="6"/>
      <c r="H44" s="6"/>
      <c r="I44" s="6">
        <v>6041.5904650000002</v>
      </c>
      <c r="J44" s="6">
        <v>13004.143840000001</v>
      </c>
      <c r="K44" s="6">
        <v>14668.088864624029</v>
      </c>
      <c r="L44" s="6">
        <v>9553.4058694533596</v>
      </c>
      <c r="M44" s="6">
        <v>7935.3163381681297</v>
      </c>
      <c r="N44" s="6">
        <v>6428.5588106056448</v>
      </c>
      <c r="O44" s="6">
        <v>5708.6821067249102</v>
      </c>
      <c r="P44" s="6">
        <v>5284.2692880121849</v>
      </c>
      <c r="Q44" s="6">
        <v>5405.5275928995852</v>
      </c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792.47075500000005</v>
      </c>
      <c r="E45" s="6">
        <v>764.80498</v>
      </c>
      <c r="F45" s="6">
        <v>622.78733499999998</v>
      </c>
      <c r="G45" s="6">
        <v>1051.9142449999999</v>
      </c>
      <c r="H45" s="6">
        <v>1249.2634399999999</v>
      </c>
      <c r="I45" s="6"/>
      <c r="J45" s="6"/>
      <c r="K45" s="6"/>
      <c r="L45" s="6"/>
      <c r="M45" s="6"/>
      <c r="N45" s="6"/>
      <c r="O45" s="6"/>
      <c r="P45" s="6"/>
      <c r="Q45" s="6"/>
      <c r="R45" s="6">
        <v>1449.154895322325</v>
      </c>
      <c r="S45" s="6">
        <v>1718.5990514753851</v>
      </c>
      <c r="T45" s="6">
        <v>2582.3696163672448</v>
      </c>
      <c r="U45" s="6">
        <v>5166.5889443183696</v>
      </c>
      <c r="V45" s="6">
        <v>6328.7437868244951</v>
      </c>
      <c r="W45" s="6">
        <v>17748.809084892557</v>
      </c>
      <c r="X45" s="6">
        <v>7858.5330825259953</v>
      </c>
      <c r="Y45" s="6">
        <v>5192.3317524510603</v>
      </c>
      <c r="Z45" s="6">
        <v>2150.1982206242151</v>
      </c>
      <c r="AA45" s="7">
        <v>1978.055620624215</v>
      </c>
    </row>
    <row r="46" spans="1:27" x14ac:dyDescent="0.25">
      <c r="A46" s="1"/>
      <c r="B46" s="6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45547</v>
      </c>
      <c r="C48" s="5" t="s">
        <v>27</v>
      </c>
      <c r="D48" s="6">
        <v>8901.0020100000002</v>
      </c>
      <c r="E48" s="6"/>
      <c r="F48" s="6"/>
      <c r="G48" s="6"/>
      <c r="H48" s="6"/>
      <c r="I48" s="6"/>
      <c r="J48" s="6">
        <v>14726.799429999999</v>
      </c>
      <c r="K48" s="6">
        <v>11889.191772269116</v>
      </c>
      <c r="L48" s="6">
        <v>11414.9584247068</v>
      </c>
      <c r="M48" s="6">
        <v>8385.9455864820793</v>
      </c>
      <c r="N48" s="6">
        <v>6960.7089900000001</v>
      </c>
      <c r="O48" s="6"/>
      <c r="P48" s="6"/>
      <c r="Q48" s="6"/>
      <c r="R48" s="6"/>
      <c r="S48" s="6"/>
      <c r="T48" s="6"/>
      <c r="U48" s="6"/>
      <c r="V48" s="6"/>
      <c r="W48" s="6">
        <v>61579.711584999997</v>
      </c>
      <c r="X48" s="6">
        <v>21874.4061</v>
      </c>
      <c r="Y48" s="6">
        <v>11416.128355000001</v>
      </c>
      <c r="Z48" s="6">
        <v>9730.9752599999993</v>
      </c>
      <c r="AA48" s="7">
        <v>8880.7137750000002</v>
      </c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>
        <v>1627.6224706242151</v>
      </c>
      <c r="Q49" s="6">
        <v>1628.852060624215</v>
      </c>
      <c r="R49" s="6">
        <v>1962.6844545547151</v>
      </c>
      <c r="S49" s="6">
        <v>2051.7991471922351</v>
      </c>
      <c r="T49" s="6">
        <v>4623.8369263985651</v>
      </c>
      <c r="U49" s="6">
        <v>3918.8365044337202</v>
      </c>
      <c r="V49" s="6">
        <v>4406.0219233143298</v>
      </c>
      <c r="W49" s="6"/>
      <c r="X49" s="6"/>
      <c r="Y49" s="6"/>
      <c r="Z49" s="6"/>
      <c r="AA49" s="7"/>
    </row>
    <row r="50" spans="1:27" x14ac:dyDescent="0.25">
      <c r="A50" s="1"/>
      <c r="B50" s="60"/>
      <c r="C50" s="5" t="s">
        <v>29</v>
      </c>
      <c r="D50" s="6"/>
      <c r="E50" s="6">
        <v>2692.8020999999999</v>
      </c>
      <c r="F50" s="6">
        <v>2624.559855</v>
      </c>
      <c r="G50" s="6">
        <v>2548.9400700000001</v>
      </c>
      <c r="H50" s="6">
        <v>2608.5751850000001</v>
      </c>
      <c r="I50" s="6">
        <v>3164.0424674999999</v>
      </c>
      <c r="J50" s="6"/>
      <c r="K50" s="6"/>
      <c r="L50" s="6"/>
      <c r="M50" s="6"/>
      <c r="N50" s="6"/>
      <c r="O50" s="6">
        <v>2682.6579824999999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>
        <v>8078.4062999999996</v>
      </c>
      <c r="F51" s="9">
        <v>7873.6795650000004</v>
      </c>
      <c r="G51" s="9">
        <v>7646.8202099999999</v>
      </c>
      <c r="H51" s="9">
        <v>7825.725555</v>
      </c>
      <c r="I51" s="9">
        <v>9492.1274025000002</v>
      </c>
      <c r="J51" s="9"/>
      <c r="K51" s="9"/>
      <c r="L51" s="9"/>
      <c r="M51" s="9"/>
      <c r="N51" s="9"/>
      <c r="O51" s="9">
        <v>8047.9739474999997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45548</v>
      </c>
      <c r="C52" s="5" t="s">
        <v>27</v>
      </c>
      <c r="D52" s="6">
        <v>9053.4711700000007</v>
      </c>
      <c r="E52" s="6"/>
      <c r="F52" s="6"/>
      <c r="G52" s="6"/>
      <c r="H52" s="6"/>
      <c r="I52" s="6"/>
      <c r="J52" s="6">
        <v>11927.022999999999</v>
      </c>
      <c r="K52" s="6">
        <v>11715.4505349709</v>
      </c>
      <c r="L52" s="6">
        <v>10997.93712581758</v>
      </c>
      <c r="M52" s="6">
        <v>9413.1307077969032</v>
      </c>
      <c r="N52" s="6">
        <v>8291.4538223843647</v>
      </c>
      <c r="O52" s="6">
        <v>10964.414515472004</v>
      </c>
      <c r="P52" s="6"/>
      <c r="Q52" s="6">
        <v>10291.680930348481</v>
      </c>
      <c r="R52" s="6">
        <v>11308.076709884779</v>
      </c>
      <c r="S52" s="6">
        <v>10855.01890450978</v>
      </c>
      <c r="T52" s="6">
        <v>7405.7231913903597</v>
      </c>
      <c r="U52" s="6">
        <v>17063.635225000002</v>
      </c>
      <c r="V52" s="6">
        <v>9458.0062799999996</v>
      </c>
      <c r="W52" s="6"/>
      <c r="X52" s="6"/>
      <c r="Y52" s="6">
        <v>7840.4806349999999</v>
      </c>
      <c r="Z52" s="6"/>
      <c r="AA52" s="7">
        <v>5720.6674750000002</v>
      </c>
    </row>
    <row r="53" spans="1:27" x14ac:dyDescent="0.25">
      <c r="A53" s="1"/>
      <c r="B53" s="60"/>
      <c r="C53" s="5" t="s">
        <v>28</v>
      </c>
      <c r="D53" s="6"/>
      <c r="E53" s="6"/>
      <c r="F53" s="6">
        <v>1560.34971</v>
      </c>
      <c r="G53" s="6">
        <v>1501.9441850000001</v>
      </c>
      <c r="H53" s="6">
        <v>1457.6789450000001</v>
      </c>
      <c r="I53" s="6">
        <v>1669.1684250000001</v>
      </c>
      <c r="J53" s="6"/>
      <c r="K53" s="6"/>
      <c r="L53" s="6"/>
      <c r="M53" s="6"/>
      <c r="N53" s="6"/>
      <c r="O53" s="6"/>
      <c r="P53" s="6">
        <v>1668.813735624215</v>
      </c>
      <c r="Q53" s="6"/>
      <c r="R53" s="6"/>
      <c r="S53" s="6"/>
      <c r="T53" s="6"/>
      <c r="U53" s="6"/>
      <c r="V53" s="6"/>
      <c r="W53" s="6">
        <v>3183.4085100000002</v>
      </c>
      <c r="X53" s="6">
        <v>2919.04666</v>
      </c>
      <c r="Y53" s="6"/>
      <c r="Z53" s="6">
        <v>2453.0320499999998</v>
      </c>
      <c r="AA53" s="7"/>
    </row>
    <row r="54" spans="1:27" x14ac:dyDescent="0.25">
      <c r="A54" s="1"/>
      <c r="B54" s="60"/>
      <c r="C54" s="5" t="s">
        <v>29</v>
      </c>
      <c r="D54" s="6"/>
      <c r="E54" s="6">
        <v>2747.2114575000001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8241.6343725000006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45549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>
        <v>6184.2229049999996</v>
      </c>
      <c r="M56" s="6">
        <v>5412.2160405386303</v>
      </c>
      <c r="N56" s="6">
        <v>3311.9006650000001</v>
      </c>
      <c r="O56" s="6">
        <v>1009.49339</v>
      </c>
      <c r="P56" s="6">
        <v>1011.95257</v>
      </c>
      <c r="Q56" s="6">
        <v>1001.501055</v>
      </c>
      <c r="R56" s="6">
        <v>991.04953999999998</v>
      </c>
      <c r="S56" s="6">
        <v>1939.6782250000001</v>
      </c>
      <c r="T56" s="6"/>
      <c r="U56" s="6"/>
      <c r="V56" s="6"/>
      <c r="W56" s="6">
        <v>11582.123004999999</v>
      </c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1801.34935</v>
      </c>
      <c r="E57" s="6"/>
      <c r="F57" s="6"/>
      <c r="G57" s="6"/>
      <c r="H57" s="6"/>
      <c r="I57" s="6">
        <v>860.35831062421505</v>
      </c>
      <c r="J57" s="6">
        <v>1054.6335306242149</v>
      </c>
      <c r="K57" s="6">
        <v>1269.8117806242151</v>
      </c>
      <c r="L57" s="6"/>
      <c r="M57" s="6"/>
      <c r="N57" s="6"/>
      <c r="O57" s="6"/>
      <c r="P57" s="6"/>
      <c r="Q57" s="6"/>
      <c r="R57" s="6"/>
      <c r="S57" s="6"/>
      <c r="T57" s="6">
        <v>1494.1477163094601</v>
      </c>
      <c r="U57" s="6">
        <v>1840.3375997882649</v>
      </c>
      <c r="V57" s="6">
        <v>1999.9281350000001</v>
      </c>
      <c r="W57" s="6"/>
      <c r="X57" s="6">
        <v>4128.9632199999996</v>
      </c>
      <c r="Y57" s="6">
        <v>3165.5794550000001</v>
      </c>
      <c r="Z57" s="6">
        <v>3063.5234850000002</v>
      </c>
      <c r="AA57" s="7">
        <v>2601.8124400000002</v>
      </c>
    </row>
    <row r="58" spans="1:27" x14ac:dyDescent="0.25">
      <c r="A58" s="1"/>
      <c r="B58" s="60"/>
      <c r="C58" s="5" t="s">
        <v>29</v>
      </c>
      <c r="D58" s="6"/>
      <c r="E58" s="6">
        <v>1612.2998875000001</v>
      </c>
      <c r="F58" s="6">
        <v>1391.89588</v>
      </c>
      <c r="G58" s="6">
        <v>1460.7529199999999</v>
      </c>
      <c r="H58" s="6">
        <v>1508.3995325000001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>
        <v>4836.8996625</v>
      </c>
      <c r="F59" s="9">
        <v>4175.6876400000001</v>
      </c>
      <c r="G59" s="9">
        <v>4382.2587599999997</v>
      </c>
      <c r="H59" s="9">
        <v>4525.1985974999998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45550</v>
      </c>
      <c r="C60" s="5" t="s">
        <v>27</v>
      </c>
      <c r="D60" s="6">
        <v>7060.3057799999997</v>
      </c>
      <c r="E60" s="6">
        <v>6315.1742400000003</v>
      </c>
      <c r="F60" s="6">
        <v>5886.6621249999998</v>
      </c>
      <c r="G60" s="6"/>
      <c r="H60" s="6"/>
      <c r="I60" s="6"/>
      <c r="J60" s="6"/>
      <c r="K60" s="6"/>
      <c r="L60" s="6"/>
      <c r="M60" s="6"/>
      <c r="N60" s="6"/>
      <c r="O60" s="6">
        <v>13.52549</v>
      </c>
      <c r="P60" s="6">
        <v>70.08663</v>
      </c>
      <c r="Q60" s="6"/>
      <c r="R60" s="6">
        <v>70.56958098266</v>
      </c>
      <c r="S60" s="6">
        <v>138.94438377699501</v>
      </c>
      <c r="T60" s="6">
        <v>1663.69504159949</v>
      </c>
      <c r="U60" s="6">
        <v>7933.8680883340448</v>
      </c>
      <c r="V60" s="6">
        <v>9038.339729100464</v>
      </c>
      <c r="W60" s="6">
        <v>12557.916471013679</v>
      </c>
      <c r="X60" s="6">
        <v>10891.093424999999</v>
      </c>
      <c r="Y60" s="6">
        <v>8668.2085466856697</v>
      </c>
      <c r="Z60" s="6"/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1898.1448899063851</v>
      </c>
      <c r="L61" s="6">
        <v>1516.45099971269</v>
      </c>
      <c r="M61" s="6">
        <v>1030.4245585523549</v>
      </c>
      <c r="N61" s="6">
        <v>204.59592752703</v>
      </c>
      <c r="O61" s="6"/>
      <c r="P61" s="6"/>
      <c r="Q61" s="6">
        <v>25.206595</v>
      </c>
      <c r="R61" s="6"/>
      <c r="S61" s="6"/>
      <c r="T61" s="6"/>
      <c r="U61" s="6"/>
      <c r="V61" s="6"/>
      <c r="W61" s="6"/>
      <c r="X61" s="6"/>
      <c r="Y61" s="6"/>
      <c r="Z61" s="6"/>
      <c r="AA61" s="7">
        <v>1659.9465</v>
      </c>
    </row>
    <row r="62" spans="1:27" x14ac:dyDescent="0.25">
      <c r="A62" s="1"/>
      <c r="B62" s="60"/>
      <c r="C62" s="5" t="s">
        <v>29</v>
      </c>
      <c r="D62" s="6"/>
      <c r="E62" s="6"/>
      <c r="F62" s="6"/>
      <c r="G62" s="6">
        <v>1954.433305</v>
      </c>
      <c r="H62" s="6">
        <v>1856.0661050000001</v>
      </c>
      <c r="I62" s="6">
        <v>1924.923145</v>
      </c>
      <c r="J62" s="6">
        <v>2027.5939100000001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>
        <v>3184.3307024999999</v>
      </c>
      <c r="AA62" s="7"/>
    </row>
    <row r="63" spans="1:27" x14ac:dyDescent="0.25">
      <c r="A63" s="1"/>
      <c r="B63" s="61"/>
      <c r="C63" s="8" t="s">
        <v>30</v>
      </c>
      <c r="D63" s="9"/>
      <c r="E63" s="9"/>
      <c r="F63" s="9"/>
      <c r="G63" s="9">
        <v>5863.2999149999996</v>
      </c>
      <c r="H63" s="9">
        <v>5568.1983149999996</v>
      </c>
      <c r="I63" s="9">
        <v>5774.7694350000002</v>
      </c>
      <c r="J63" s="9">
        <v>6082.7817299999997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>
        <v>9552.9921075000002</v>
      </c>
      <c r="AA63" s="10"/>
    </row>
    <row r="64" spans="1:27" x14ac:dyDescent="0.25">
      <c r="A64" s="4"/>
      <c r="B64" s="59">
        <v>45551</v>
      </c>
      <c r="C64" s="5" t="s">
        <v>27</v>
      </c>
      <c r="D64" s="6"/>
      <c r="E64" s="6">
        <v>7488.2030999999997</v>
      </c>
      <c r="F64" s="6"/>
      <c r="G64" s="6"/>
      <c r="H64" s="6"/>
      <c r="I64" s="6"/>
      <c r="J64" s="6">
        <v>10331.3980989178</v>
      </c>
      <c r="K64" s="6">
        <v>11596.20716782363</v>
      </c>
      <c r="L64" s="6"/>
      <c r="M64" s="6"/>
      <c r="N64" s="6"/>
      <c r="O64" s="6"/>
      <c r="P64" s="6"/>
      <c r="Q64" s="6"/>
      <c r="R64" s="6">
        <v>6978.8454425</v>
      </c>
      <c r="S64" s="6">
        <v>8473.2071560382647</v>
      </c>
      <c r="T64" s="6">
        <v>10138.686811038264</v>
      </c>
      <c r="U64" s="6">
        <v>15275.136477477519</v>
      </c>
      <c r="V64" s="6"/>
      <c r="W64" s="6">
        <v>28457.352562380151</v>
      </c>
      <c r="X64" s="6">
        <v>17710.453971898321</v>
      </c>
      <c r="Y64" s="6">
        <v>10939.746954284155</v>
      </c>
      <c r="Z64" s="6">
        <v>9286.4565182113693</v>
      </c>
      <c r="AA64" s="7">
        <v>8621.2044140193157</v>
      </c>
    </row>
    <row r="65" spans="1:27" x14ac:dyDescent="0.25">
      <c r="A65" s="1"/>
      <c r="B65" s="60"/>
      <c r="C65" s="5" t="s">
        <v>28</v>
      </c>
      <c r="D65" s="6">
        <v>1609.53331</v>
      </c>
      <c r="E65" s="6"/>
      <c r="F65" s="6">
        <v>1500.7145949999999</v>
      </c>
      <c r="G65" s="6">
        <v>1446.612635</v>
      </c>
      <c r="H65" s="6"/>
      <c r="I65" s="6"/>
      <c r="J65" s="6"/>
      <c r="K65" s="6"/>
      <c r="L65" s="6">
        <v>4399.4730200000004</v>
      </c>
      <c r="M65" s="6">
        <v>2259.7684954607348</v>
      </c>
      <c r="N65" s="6">
        <v>2041.010906511555</v>
      </c>
      <c r="O65" s="6">
        <v>1933.4217815115551</v>
      </c>
      <c r="P65" s="6"/>
      <c r="Q65" s="6"/>
      <c r="R65" s="6"/>
      <c r="S65" s="6"/>
      <c r="T65" s="6"/>
      <c r="U65" s="6"/>
      <c r="V65" s="6">
        <v>5655.4992050000001</v>
      </c>
      <c r="W65" s="6"/>
      <c r="X65" s="6"/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>
        <v>2375.2604824999999</v>
      </c>
      <c r="I66" s="6">
        <v>2520.3521025</v>
      </c>
      <c r="J66" s="6"/>
      <c r="K66" s="6"/>
      <c r="L66" s="6"/>
      <c r="M66" s="6"/>
      <c r="N66" s="6"/>
      <c r="O66" s="6"/>
      <c r="P66" s="6">
        <v>2998.97001</v>
      </c>
      <c r="Q66" s="6">
        <v>2863.1003150000001</v>
      </c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/>
      <c r="G67" s="9"/>
      <c r="H67" s="9">
        <v>7125.7814474999996</v>
      </c>
      <c r="I67" s="9">
        <v>7561.0563075</v>
      </c>
      <c r="J67" s="9"/>
      <c r="K67" s="9"/>
      <c r="L67" s="9"/>
      <c r="M67" s="9"/>
      <c r="N67" s="9"/>
      <c r="O67" s="9"/>
      <c r="P67" s="9">
        <v>8996.9100299999991</v>
      </c>
      <c r="Q67" s="9">
        <v>8589.3009450000009</v>
      </c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45552</v>
      </c>
      <c r="C68" s="5" t="s">
        <v>27</v>
      </c>
      <c r="D68" s="6">
        <v>8049.6330062360203</v>
      </c>
      <c r="E68" s="6">
        <v>7677.0468938990598</v>
      </c>
      <c r="F68" s="6">
        <v>6849.7384924999997</v>
      </c>
      <c r="G68" s="6">
        <v>7161.2105162375447</v>
      </c>
      <c r="H68" s="6">
        <v>7199.3317888795546</v>
      </c>
      <c r="I68" s="6">
        <v>8488.0910792412105</v>
      </c>
      <c r="J68" s="6">
        <v>14320.701227689504</v>
      </c>
      <c r="K68" s="6">
        <v>15336.163741038265</v>
      </c>
      <c r="L68" s="6">
        <v>13412.36772</v>
      </c>
      <c r="M68" s="6"/>
      <c r="N68" s="6"/>
      <c r="O68" s="6">
        <v>7218.0006974999997</v>
      </c>
      <c r="P68" s="6">
        <v>6209.7368974999999</v>
      </c>
      <c r="Q68" s="6">
        <v>6444.0237120096153</v>
      </c>
      <c r="R68" s="6">
        <v>7412.5833149999999</v>
      </c>
      <c r="S68" s="6">
        <v>7853.8492895659101</v>
      </c>
      <c r="T68" s="6"/>
      <c r="U68" s="6">
        <v>14410.251022429629</v>
      </c>
      <c r="V68" s="6">
        <v>19364.913489847204</v>
      </c>
      <c r="W68" s="6">
        <v>35784.56070238111</v>
      </c>
      <c r="X68" s="6">
        <v>16400.187325880721</v>
      </c>
      <c r="Y68" s="6">
        <v>13710.133431461736</v>
      </c>
      <c r="Z68" s="6">
        <v>9147.8108356591001</v>
      </c>
      <c r="AA68" s="7">
        <v>8862.1233818490055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>
        <v>3474.82134</v>
      </c>
      <c r="N69" s="6">
        <v>1908.9274966056851</v>
      </c>
      <c r="O69" s="6"/>
      <c r="P69" s="6"/>
      <c r="Q69" s="6"/>
      <c r="R69" s="6"/>
      <c r="S69" s="6"/>
      <c r="T69" s="6">
        <v>3266.405835</v>
      </c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45553</v>
      </c>
      <c r="C72" s="5" t="s">
        <v>27</v>
      </c>
      <c r="D72" s="6">
        <v>7435.2927934597301</v>
      </c>
      <c r="E72" s="6">
        <v>6552.7524124144848</v>
      </c>
      <c r="F72" s="6">
        <v>6822.2332171122898</v>
      </c>
      <c r="G72" s="6">
        <v>6870.7732644613698</v>
      </c>
      <c r="H72" s="6"/>
      <c r="I72" s="6">
        <v>9383.6160849999997</v>
      </c>
      <c r="J72" s="6">
        <v>11071.843155</v>
      </c>
      <c r="K72" s="6">
        <v>13012.94658670269</v>
      </c>
      <c r="L72" s="6">
        <v>11426.709028592781</v>
      </c>
      <c r="M72" s="6">
        <v>8298.8103074999999</v>
      </c>
      <c r="N72" s="6">
        <v>6345.6065925000003</v>
      </c>
      <c r="O72" s="6">
        <v>4626.6397724999997</v>
      </c>
      <c r="P72" s="6">
        <v>480.51223045346501</v>
      </c>
      <c r="Q72" s="6">
        <v>15.24609094511</v>
      </c>
      <c r="R72" s="6">
        <v>61.172102500000001</v>
      </c>
      <c r="S72" s="6">
        <v>2549.8622624999998</v>
      </c>
      <c r="T72" s="6">
        <v>8841.6378216310095</v>
      </c>
      <c r="U72" s="6">
        <v>13975.291795723449</v>
      </c>
      <c r="V72" s="6">
        <v>10206.42563668567</v>
      </c>
      <c r="W72" s="6">
        <v>25196.710766798016</v>
      </c>
      <c r="X72" s="6">
        <v>15542.632395000001</v>
      </c>
      <c r="Y72" s="6">
        <v>9825.9757257689507</v>
      </c>
      <c r="Z72" s="6">
        <v>9622.1565449999998</v>
      </c>
      <c r="AA72" s="7">
        <v>8763.0683602693152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>
        <v>1578.7935600000001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45554</v>
      </c>
      <c r="C76" s="5" t="s">
        <v>27</v>
      </c>
      <c r="D76" s="6">
        <v>5998.8357953736449</v>
      </c>
      <c r="E76" s="6"/>
      <c r="F76" s="6"/>
      <c r="G76" s="6"/>
      <c r="H76" s="6"/>
      <c r="I76" s="6"/>
      <c r="J76" s="6">
        <v>10167.47971</v>
      </c>
      <c r="K76" s="6">
        <v>13052.712645</v>
      </c>
      <c r="L76" s="6">
        <v>11279.643865</v>
      </c>
      <c r="M76" s="6">
        <v>7920.840313003835</v>
      </c>
      <c r="N76" s="6">
        <v>5972.6706907034049</v>
      </c>
      <c r="O76" s="6"/>
      <c r="P76" s="6">
        <v>392.54660749999999</v>
      </c>
      <c r="Q76" s="6">
        <v>88.223082500000004</v>
      </c>
      <c r="R76" s="6">
        <v>648.91612250000003</v>
      </c>
      <c r="S76" s="6">
        <v>4624.1706764714454</v>
      </c>
      <c r="T76" s="6">
        <v>6202.2658016856703</v>
      </c>
      <c r="U76" s="6">
        <v>8697.1476088550899</v>
      </c>
      <c r="V76" s="6">
        <v>10225.26570116014</v>
      </c>
      <c r="W76" s="6">
        <v>13552.384381261983</v>
      </c>
      <c r="X76" s="6">
        <v>10107.742128961736</v>
      </c>
      <c r="Y76" s="6">
        <v>8651.9075689617348</v>
      </c>
      <c r="Z76" s="6">
        <v>8205.0540700000001</v>
      </c>
      <c r="AA76" s="7"/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60"/>
      <c r="C78" s="5" t="s">
        <v>29</v>
      </c>
      <c r="D78" s="6"/>
      <c r="E78" s="6">
        <v>2296.5667225000002</v>
      </c>
      <c r="F78" s="6">
        <v>2271.6675249999998</v>
      </c>
      <c r="G78" s="6">
        <v>2194.5107524999999</v>
      </c>
      <c r="H78" s="6">
        <v>2270.1305375000002</v>
      </c>
      <c r="I78" s="6">
        <v>2664.52153</v>
      </c>
      <c r="J78" s="6"/>
      <c r="K78" s="6"/>
      <c r="L78" s="6"/>
      <c r="M78" s="6"/>
      <c r="N78" s="6"/>
      <c r="O78" s="6">
        <v>1660.561295</v>
      </c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>
        <v>2424.4440825000001</v>
      </c>
    </row>
    <row r="79" spans="1:27" x14ac:dyDescent="0.25">
      <c r="A79" s="1"/>
      <c r="B79" s="61"/>
      <c r="C79" s="8" t="s">
        <v>30</v>
      </c>
      <c r="D79" s="9"/>
      <c r="E79" s="9">
        <v>6889.7001675000001</v>
      </c>
      <c r="F79" s="9">
        <v>6815.0025750000004</v>
      </c>
      <c r="G79" s="9">
        <v>6583.5322575</v>
      </c>
      <c r="H79" s="9">
        <v>6810.3916124999996</v>
      </c>
      <c r="I79" s="9">
        <v>7993.56459</v>
      </c>
      <c r="J79" s="9"/>
      <c r="K79" s="9"/>
      <c r="L79" s="9"/>
      <c r="M79" s="9"/>
      <c r="N79" s="9"/>
      <c r="O79" s="9">
        <v>4981.6838850000004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>
        <v>7273.3322475000004</v>
      </c>
    </row>
    <row r="80" spans="1:27" x14ac:dyDescent="0.25">
      <c r="A80" s="4"/>
      <c r="B80" s="59">
        <v>45555</v>
      </c>
      <c r="C80" s="5" t="s">
        <v>27</v>
      </c>
      <c r="D80" s="6"/>
      <c r="E80" s="6"/>
      <c r="F80" s="6"/>
      <c r="G80" s="6">
        <v>5924.1646199999996</v>
      </c>
      <c r="H80" s="6">
        <v>5969.0446549999997</v>
      </c>
      <c r="I80" s="6">
        <v>7362.3477325127551</v>
      </c>
      <c r="J80" s="6">
        <v>9012.9562618825294</v>
      </c>
      <c r="K80" s="6">
        <v>13053.993467711736</v>
      </c>
      <c r="L80" s="6">
        <v>9457.2806725048158</v>
      </c>
      <c r="M80" s="6">
        <v>7106.6292466856703</v>
      </c>
      <c r="N80" s="6">
        <v>4950.6708930510204</v>
      </c>
      <c r="O80" s="6">
        <v>1971.9549625</v>
      </c>
      <c r="P80" s="6">
        <v>1166.5735125000001</v>
      </c>
      <c r="Q80" s="6"/>
      <c r="R80" s="6"/>
      <c r="S80" s="6"/>
      <c r="T80" s="6">
        <v>5500.2634674999999</v>
      </c>
      <c r="U80" s="6">
        <v>8980.5244066856703</v>
      </c>
      <c r="V80" s="6">
        <v>10788.636501685671</v>
      </c>
      <c r="W80" s="6">
        <v>16034.435012246297</v>
      </c>
      <c r="X80" s="6">
        <v>11539.702149999999</v>
      </c>
      <c r="Y80" s="6"/>
      <c r="Z80" s="6"/>
      <c r="AA80" s="7">
        <v>7927.1667299999999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>
        <v>14.648159157165001</v>
      </c>
      <c r="R81" s="6">
        <v>10.5667890625</v>
      </c>
      <c r="S81" s="6">
        <v>543.124090624215</v>
      </c>
      <c r="T81" s="6"/>
      <c r="U81" s="6"/>
      <c r="V81" s="6"/>
      <c r="W81" s="6"/>
      <c r="X81" s="6"/>
      <c r="Y81" s="6">
        <v>2963.3119000000002</v>
      </c>
      <c r="Z81" s="6">
        <v>2891.380885</v>
      </c>
      <c r="AA81" s="7"/>
    </row>
    <row r="82" spans="1:27" x14ac:dyDescent="0.25">
      <c r="A82" s="1"/>
      <c r="B82" s="60"/>
      <c r="C82" s="5" t="s">
        <v>29</v>
      </c>
      <c r="D82" s="6">
        <v>2153.0120900000002</v>
      </c>
      <c r="E82" s="6">
        <v>2182.8296475000002</v>
      </c>
      <c r="F82" s="6">
        <v>2202.5030875000002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>
        <v>6459.0362699999996</v>
      </c>
      <c r="E83" s="9">
        <v>6548.4889425000001</v>
      </c>
      <c r="F83" s="9">
        <v>6607.5092624999997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45556</v>
      </c>
      <c r="C84" s="5" t="s">
        <v>27</v>
      </c>
      <c r="D84" s="6">
        <v>7318.0824925127554</v>
      </c>
      <c r="E84" s="6">
        <v>7089.993547512755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>
        <v>8424.5358849999993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>
        <v>1506.45883494489</v>
      </c>
      <c r="M85" s="6">
        <v>1110.039595007805</v>
      </c>
      <c r="N85" s="6">
        <v>414.41025468750001</v>
      </c>
      <c r="O85" s="6">
        <v>58.405524999999997</v>
      </c>
      <c r="P85" s="6">
        <v>39.346879999999999</v>
      </c>
      <c r="Q85" s="6">
        <v>39.346879999999999</v>
      </c>
      <c r="R85" s="6">
        <v>39.346879999999999</v>
      </c>
      <c r="S85" s="6">
        <v>28.933789687499999</v>
      </c>
      <c r="T85" s="6">
        <v>911.38629562421499</v>
      </c>
      <c r="U85" s="6">
        <v>2056.0195101405002</v>
      </c>
      <c r="V85" s="6">
        <v>4719.8259019893703</v>
      </c>
      <c r="W85" s="6">
        <v>7225.0708400000003</v>
      </c>
      <c r="X85" s="6">
        <v>4013.3817600000002</v>
      </c>
      <c r="Y85" s="6">
        <v>3049.3832000000002</v>
      </c>
      <c r="Z85" s="6">
        <v>2808.3835600000002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2629.7856124999998</v>
      </c>
      <c r="G86" s="6">
        <v>2450.2654725000002</v>
      </c>
      <c r="H86" s="6">
        <v>2519.1225125000001</v>
      </c>
      <c r="I86" s="6">
        <v>2605.5012099999999</v>
      </c>
      <c r="J86" s="6">
        <v>2936.2609200000002</v>
      </c>
      <c r="K86" s="6">
        <v>2844.3490674999998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>
        <v>7889.3568375000004</v>
      </c>
      <c r="G87" s="9">
        <v>7350.7964174999997</v>
      </c>
      <c r="H87" s="9">
        <v>7557.3675375000003</v>
      </c>
      <c r="I87" s="9">
        <v>7816.5036300000002</v>
      </c>
      <c r="J87" s="9">
        <v>8808.7827600000001</v>
      </c>
      <c r="K87" s="9">
        <v>8533.0472024999999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45557</v>
      </c>
      <c r="C88" s="5" t="s">
        <v>27</v>
      </c>
      <c r="D88" s="6">
        <v>8818.0046849999999</v>
      </c>
      <c r="E88" s="6">
        <v>8307.1100399999996</v>
      </c>
      <c r="F88" s="6"/>
      <c r="G88" s="6"/>
      <c r="H88" s="6"/>
      <c r="I88" s="6">
        <v>6849.1694800540599</v>
      </c>
      <c r="J88" s="6">
        <v>7171.9281348017803</v>
      </c>
      <c r="K88" s="6">
        <v>7293.0056875</v>
      </c>
      <c r="L88" s="6">
        <v>6296.3717597882651</v>
      </c>
      <c r="M88" s="6">
        <v>4418.2242674999998</v>
      </c>
      <c r="N88" s="6"/>
      <c r="O88" s="6"/>
      <c r="P88" s="6"/>
      <c r="Q88" s="6"/>
      <c r="R88" s="6"/>
      <c r="S88" s="6"/>
      <c r="T88" s="6"/>
      <c r="U88" s="6"/>
      <c r="V88" s="6">
        <v>11880.59150153693</v>
      </c>
      <c r="W88" s="6">
        <v>16197.487624712476</v>
      </c>
      <c r="X88" s="6">
        <v>14180.70395091387</v>
      </c>
      <c r="Y88" s="6">
        <v>10449.54812693297</v>
      </c>
      <c r="Z88" s="6">
        <v>8388.3700797481797</v>
      </c>
      <c r="AA88" s="7">
        <v>7352.3815385301396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>
        <v>12.2959</v>
      </c>
      <c r="O89" s="6">
        <v>12.2959</v>
      </c>
      <c r="P89" s="6">
        <v>12.2959</v>
      </c>
      <c r="Q89" s="6">
        <v>12.2959</v>
      </c>
      <c r="R89" s="6">
        <v>12.2959</v>
      </c>
      <c r="S89" s="6">
        <v>178.29055</v>
      </c>
      <c r="T89" s="6">
        <v>1173.903760624215</v>
      </c>
      <c r="U89" s="6">
        <v>2033.231144260345</v>
      </c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>
        <v>2676.8174300000001</v>
      </c>
      <c r="G90" s="6">
        <v>2611.034365</v>
      </c>
      <c r="H90" s="6">
        <v>2630.09301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>
        <v>8030.4522900000002</v>
      </c>
      <c r="G91" s="9">
        <v>7833.1030950000004</v>
      </c>
      <c r="H91" s="9">
        <v>7890.2790299999997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45558</v>
      </c>
      <c r="C92" s="5" t="s">
        <v>27</v>
      </c>
      <c r="D92" s="6"/>
      <c r="E92" s="6"/>
      <c r="F92" s="6"/>
      <c r="G92" s="6">
        <v>6562.695052985855</v>
      </c>
      <c r="H92" s="6">
        <v>6498.7344616920554</v>
      </c>
      <c r="I92" s="6">
        <v>8670.8227619999998</v>
      </c>
      <c r="J92" s="6">
        <v>10628.1376234609</v>
      </c>
      <c r="K92" s="6"/>
      <c r="L92" s="6">
        <v>10650.00994909462</v>
      </c>
      <c r="M92" s="6"/>
      <c r="N92" s="6"/>
      <c r="O92" s="6"/>
      <c r="P92" s="6"/>
      <c r="Q92" s="6"/>
      <c r="R92" s="6"/>
      <c r="S92" s="6"/>
      <c r="T92" s="6"/>
      <c r="U92" s="6"/>
      <c r="V92" s="6">
        <v>18642.453878472719</v>
      </c>
      <c r="W92" s="6">
        <v>30170.449830000001</v>
      </c>
      <c r="X92" s="6">
        <v>15863.730111583383</v>
      </c>
      <c r="Y92" s="6">
        <v>11170.825150000001</v>
      </c>
      <c r="Z92" s="6">
        <v>9521.9449600000007</v>
      </c>
      <c r="AA92" s="7">
        <v>7931.114453498385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/>
      <c r="J93" s="6"/>
      <c r="K93" s="6">
        <v>5935.8457250000001</v>
      </c>
      <c r="L93" s="6"/>
      <c r="M93" s="6">
        <v>1852.6374406242151</v>
      </c>
      <c r="N93" s="6">
        <v>1236.6128506242151</v>
      </c>
      <c r="O93" s="6">
        <v>1109.3502856242151</v>
      </c>
      <c r="P93" s="6">
        <v>977.16936062421496</v>
      </c>
      <c r="Q93" s="6">
        <v>1186.814455624215</v>
      </c>
      <c r="R93" s="6">
        <v>1337.439230624215</v>
      </c>
      <c r="S93" s="6">
        <v>1388.467215624215</v>
      </c>
      <c r="T93" s="6">
        <v>1861.8593656242149</v>
      </c>
      <c r="U93" s="6">
        <v>2958.1796983143299</v>
      </c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>
        <v>2660.2179649999998</v>
      </c>
      <c r="E94" s="6">
        <v>2465.3279499999999</v>
      </c>
      <c r="F94" s="6">
        <v>2488.9975574999999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>
        <v>7980.6538950000004</v>
      </c>
      <c r="E95" s="9">
        <v>7395.9838499999996</v>
      </c>
      <c r="F95" s="9">
        <v>7466.9926724999996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45559</v>
      </c>
      <c r="C96" s="5" t="s">
        <v>27</v>
      </c>
      <c r="D96" s="6">
        <v>6847.3461382573196</v>
      </c>
      <c r="E96" s="6"/>
      <c r="F96" s="6"/>
      <c r="G96" s="6"/>
      <c r="H96" s="6"/>
      <c r="I96" s="6"/>
      <c r="J96" s="6">
        <v>9142.5201515035369</v>
      </c>
      <c r="K96" s="6">
        <v>10940.466597653043</v>
      </c>
      <c r="L96" s="6">
        <v>10509.315386585064</v>
      </c>
      <c r="M96" s="6">
        <v>9155.5271400000001</v>
      </c>
      <c r="N96" s="6">
        <v>7716.2920450000001</v>
      </c>
      <c r="O96" s="6"/>
      <c r="P96" s="6"/>
      <c r="Q96" s="6">
        <v>5687.7567301562503</v>
      </c>
      <c r="R96" s="6">
        <v>5165.1809801562504</v>
      </c>
      <c r="S96" s="6"/>
      <c r="T96" s="6"/>
      <c r="U96" s="6">
        <v>9710.5263218905638</v>
      </c>
      <c r="V96" s="6">
        <v>10738.119994771125</v>
      </c>
      <c r="W96" s="6">
        <v>13357.795622574729</v>
      </c>
      <c r="X96" s="6">
        <v>10122.292277500001</v>
      </c>
      <c r="Y96" s="6">
        <v>8787.5006467882049</v>
      </c>
      <c r="Z96" s="6">
        <v>8203.9252092423903</v>
      </c>
      <c r="AA96" s="7">
        <v>4888.44888668567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>
        <v>2443.19533</v>
      </c>
      <c r="F98" s="6">
        <v>2443.5027275000002</v>
      </c>
      <c r="G98" s="6">
        <v>2450.8802675000002</v>
      </c>
      <c r="H98" s="6">
        <v>2377.7196625000001</v>
      </c>
      <c r="I98" s="6">
        <v>2571.9948825000001</v>
      </c>
      <c r="J98" s="6"/>
      <c r="K98" s="6"/>
      <c r="L98" s="6"/>
      <c r="M98" s="6"/>
      <c r="N98" s="6"/>
      <c r="O98" s="6">
        <v>2170.2263499999999</v>
      </c>
      <c r="P98" s="6">
        <v>2278.1228725000001</v>
      </c>
      <c r="Q98" s="6"/>
      <c r="R98" s="6"/>
      <c r="S98" s="6">
        <v>2304.5590575000001</v>
      </c>
      <c r="T98" s="6">
        <v>2699.8722425000001</v>
      </c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>
        <v>7329.5859899999996</v>
      </c>
      <c r="F99" s="9">
        <v>7330.5081824999997</v>
      </c>
      <c r="G99" s="9">
        <v>7352.6408025000001</v>
      </c>
      <c r="H99" s="9">
        <v>7133.1589875</v>
      </c>
      <c r="I99" s="9">
        <v>7715.9846475000004</v>
      </c>
      <c r="J99" s="9"/>
      <c r="K99" s="9"/>
      <c r="L99" s="9"/>
      <c r="M99" s="9"/>
      <c r="N99" s="9"/>
      <c r="O99" s="9">
        <v>6510.6790499999997</v>
      </c>
      <c r="P99" s="9">
        <v>6834.3686175000003</v>
      </c>
      <c r="Q99" s="9"/>
      <c r="R99" s="9"/>
      <c r="S99" s="9">
        <v>6913.6771724999999</v>
      </c>
      <c r="T99" s="9">
        <v>8099.6167274999998</v>
      </c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45560</v>
      </c>
      <c r="C100" s="5" t="s">
        <v>27</v>
      </c>
      <c r="D100" s="6">
        <v>5231.6259980067252</v>
      </c>
      <c r="E100" s="6">
        <v>3653.4472330067251</v>
      </c>
      <c r="F100" s="6"/>
      <c r="G100" s="6"/>
      <c r="H100" s="6"/>
      <c r="I100" s="6"/>
      <c r="J100" s="6">
        <v>10593.369368358695</v>
      </c>
      <c r="K100" s="6">
        <v>8175.8895674224405</v>
      </c>
      <c r="L100" s="6">
        <v>7049.4226002162404</v>
      </c>
      <c r="M100" s="6"/>
      <c r="N100" s="6"/>
      <c r="O100" s="6"/>
      <c r="P100" s="6"/>
      <c r="Q100" s="6">
        <v>1708.2079074999999</v>
      </c>
      <c r="R100" s="6">
        <v>4311.2499374999998</v>
      </c>
      <c r="S100" s="6">
        <v>5717.3317965235801</v>
      </c>
      <c r="T100" s="6">
        <v>6636.31107168567</v>
      </c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>
        <v>1275.699625</v>
      </c>
      <c r="I101" s="6">
        <v>1702.98215</v>
      </c>
      <c r="J101" s="6"/>
      <c r="K101" s="6"/>
      <c r="L101" s="6"/>
      <c r="M101" s="6">
        <v>1319.6101756242149</v>
      </c>
      <c r="N101" s="6">
        <v>949.50358562421502</v>
      </c>
      <c r="O101" s="6">
        <v>630.42498062421498</v>
      </c>
      <c r="P101" s="6">
        <v>525.29503562421496</v>
      </c>
      <c r="Q101" s="6"/>
      <c r="R101" s="6"/>
      <c r="S101" s="6"/>
      <c r="T101" s="6"/>
      <c r="U101" s="6">
        <v>3305.7527150000001</v>
      </c>
      <c r="V101" s="6"/>
      <c r="W101" s="6">
        <v>5670.8690800000004</v>
      </c>
      <c r="X101" s="6">
        <v>4162.7769449999996</v>
      </c>
      <c r="Y101" s="6">
        <v>2833.5901549999999</v>
      </c>
      <c r="Z101" s="6">
        <v>2673.1286599999999</v>
      </c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>
        <v>1315.046505</v>
      </c>
      <c r="G102" s="6">
        <v>1353.1637949999999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>
        <v>5704.06801</v>
      </c>
      <c r="W102" s="6"/>
      <c r="X102" s="6"/>
      <c r="Y102" s="6"/>
      <c r="Z102" s="6"/>
      <c r="AA102" s="7">
        <v>2378.0270599999999</v>
      </c>
    </row>
    <row r="103" spans="1:27" x14ac:dyDescent="0.25">
      <c r="A103" s="1"/>
      <c r="B103" s="61"/>
      <c r="C103" s="8" t="s">
        <v>30</v>
      </c>
      <c r="D103" s="9"/>
      <c r="E103" s="9"/>
      <c r="F103" s="9">
        <v>3945.1395149999998</v>
      </c>
      <c r="G103" s="9">
        <v>4059.4913849999998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>
        <v>17112.204030000001</v>
      </c>
      <c r="W103" s="9"/>
      <c r="X103" s="9"/>
      <c r="Y103" s="9"/>
      <c r="Z103" s="9"/>
      <c r="AA103" s="10">
        <v>7134.0811800000001</v>
      </c>
    </row>
    <row r="104" spans="1:27" x14ac:dyDescent="0.25">
      <c r="A104" s="4"/>
      <c r="B104" s="59">
        <v>45561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>
        <v>11198.998496678025</v>
      </c>
      <c r="L104" s="6"/>
      <c r="M104" s="6"/>
      <c r="N104" s="6">
        <v>4682.8935149999998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>
        <v>6486.0872499999996</v>
      </c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>
        <v>2603.656825</v>
      </c>
      <c r="M105" s="6">
        <v>2102.5989</v>
      </c>
      <c r="N105" s="6"/>
      <c r="O105" s="6"/>
      <c r="P105" s="6"/>
      <c r="Q105" s="6">
        <v>244.7268346875</v>
      </c>
      <c r="R105" s="6"/>
      <c r="S105" s="6">
        <v>948.28577140764503</v>
      </c>
      <c r="T105" s="6">
        <v>1681.1096356242149</v>
      </c>
      <c r="U105" s="6">
        <v>2783.4516609391549</v>
      </c>
      <c r="V105" s="6">
        <v>5576.1906499999996</v>
      </c>
      <c r="W105" s="6">
        <v>6164.5494650000001</v>
      </c>
      <c r="X105" s="6">
        <v>3824.6396949999998</v>
      </c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>
        <v>2125.3463149999998</v>
      </c>
      <c r="E106" s="6">
        <v>1916.3160150000001</v>
      </c>
      <c r="F106" s="6">
        <v>1698.0637899999999</v>
      </c>
      <c r="G106" s="6">
        <v>1626.132775</v>
      </c>
      <c r="H106" s="6">
        <v>1486.57431</v>
      </c>
      <c r="I106" s="6">
        <v>2563.0803550000001</v>
      </c>
      <c r="J106" s="6">
        <v>3874.7454874999999</v>
      </c>
      <c r="K106" s="6"/>
      <c r="L106" s="6"/>
      <c r="M106" s="6"/>
      <c r="N106" s="6"/>
      <c r="O106" s="6">
        <v>971.99089500000002</v>
      </c>
      <c r="P106" s="6">
        <v>522.57574999999997</v>
      </c>
      <c r="Q106" s="6"/>
      <c r="R106" s="6">
        <v>753.73866999999996</v>
      </c>
      <c r="S106" s="6"/>
      <c r="T106" s="6"/>
      <c r="U106" s="6"/>
      <c r="V106" s="6"/>
      <c r="W106" s="6"/>
      <c r="X106" s="6"/>
      <c r="Y106" s="6">
        <v>3170.4978150000002</v>
      </c>
      <c r="Z106" s="6"/>
      <c r="AA106" s="7">
        <v>1115.8529249999999</v>
      </c>
    </row>
    <row r="107" spans="1:27" x14ac:dyDescent="0.25">
      <c r="A107" s="1"/>
      <c r="B107" s="61"/>
      <c r="C107" s="8" t="s">
        <v>30</v>
      </c>
      <c r="D107" s="9">
        <v>6376.0389450000002</v>
      </c>
      <c r="E107" s="9">
        <v>5748.9480450000001</v>
      </c>
      <c r="F107" s="9">
        <v>5094.1913699999996</v>
      </c>
      <c r="G107" s="9">
        <v>4878.3983250000001</v>
      </c>
      <c r="H107" s="9">
        <v>4459.7229299999999</v>
      </c>
      <c r="I107" s="9">
        <v>7689.2410650000002</v>
      </c>
      <c r="J107" s="9">
        <v>11624.236462499999</v>
      </c>
      <c r="K107" s="9"/>
      <c r="L107" s="9"/>
      <c r="M107" s="9"/>
      <c r="N107" s="9"/>
      <c r="O107" s="9">
        <v>2915.9726850000002</v>
      </c>
      <c r="P107" s="9">
        <v>1567.7272499999999</v>
      </c>
      <c r="Q107" s="9"/>
      <c r="R107" s="9">
        <v>2261.2160100000001</v>
      </c>
      <c r="S107" s="9"/>
      <c r="T107" s="9"/>
      <c r="U107" s="9"/>
      <c r="V107" s="9"/>
      <c r="W107" s="9"/>
      <c r="X107" s="9"/>
      <c r="Y107" s="9">
        <v>9511.4934450000001</v>
      </c>
      <c r="Z107" s="9"/>
      <c r="AA107" s="10">
        <v>3347.558775</v>
      </c>
    </row>
    <row r="108" spans="1:27" x14ac:dyDescent="0.25">
      <c r="A108" s="4"/>
      <c r="B108" s="59">
        <v>45562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>
        <v>9884.2934223848406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>
        <v>1499.130315624215</v>
      </c>
      <c r="J109" s="6">
        <v>2632.812295624215</v>
      </c>
      <c r="K109" s="6"/>
      <c r="L109" s="6"/>
      <c r="M109" s="6"/>
      <c r="N109" s="6">
        <v>553.31550000000004</v>
      </c>
      <c r="O109" s="6">
        <v>408.22388000000001</v>
      </c>
      <c r="P109" s="6">
        <v>264.36185</v>
      </c>
      <c r="Q109" s="6">
        <v>223.17058499999999</v>
      </c>
      <c r="R109" s="6">
        <v>311.08627000000001</v>
      </c>
      <c r="S109" s="6">
        <v>849.64669000000004</v>
      </c>
      <c r="T109" s="6">
        <v>1243.5435576182149</v>
      </c>
      <c r="U109" s="6">
        <v>1718.9460675947751</v>
      </c>
      <c r="V109" s="6">
        <v>3635.282835</v>
      </c>
      <c r="W109" s="6">
        <v>2452.4172549999998</v>
      </c>
      <c r="X109" s="6">
        <v>1811.18607</v>
      </c>
      <c r="Y109" s="6">
        <v>1555.4313500000001</v>
      </c>
      <c r="Z109" s="6">
        <v>1053.1438350000001</v>
      </c>
      <c r="AA109" s="7">
        <v>1025.4780599999999</v>
      </c>
    </row>
    <row r="110" spans="1:27" x14ac:dyDescent="0.25">
      <c r="A110" s="1"/>
      <c r="B110" s="60"/>
      <c r="C110" s="5" t="s">
        <v>29</v>
      </c>
      <c r="D110" s="6">
        <v>205.95632499999999</v>
      </c>
      <c r="E110" s="6">
        <v>84.226915000000005</v>
      </c>
      <c r="F110" s="6">
        <v>275.12076250000001</v>
      </c>
      <c r="G110" s="6">
        <v>463.55543</v>
      </c>
      <c r="H110" s="6">
        <v>1831.474305</v>
      </c>
      <c r="I110" s="6"/>
      <c r="J110" s="6"/>
      <c r="K110" s="6"/>
      <c r="L110" s="6">
        <v>2186.2110200000002</v>
      </c>
      <c r="M110" s="6">
        <v>1356.23777</v>
      </c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>
        <v>617.86897499999998</v>
      </c>
      <c r="E111" s="9">
        <v>252.680745</v>
      </c>
      <c r="F111" s="9">
        <v>825.36228749999998</v>
      </c>
      <c r="G111" s="9">
        <v>1390.6662899999999</v>
      </c>
      <c r="H111" s="9">
        <v>5494.4229150000001</v>
      </c>
      <c r="I111" s="9"/>
      <c r="J111" s="9"/>
      <c r="K111" s="9"/>
      <c r="L111" s="9">
        <v>6558.6330600000001</v>
      </c>
      <c r="M111" s="9">
        <v>4068.7133100000001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45563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>
        <v>1876.0469424999999</v>
      </c>
      <c r="L112" s="6"/>
      <c r="M112" s="6"/>
      <c r="N112" s="6"/>
      <c r="O112" s="6"/>
      <c r="P112" s="6"/>
      <c r="Q112" s="6"/>
      <c r="R112" s="6">
        <v>45.49483</v>
      </c>
      <c r="S112" s="6"/>
      <c r="T112" s="6">
        <v>845.03572750000001</v>
      </c>
      <c r="U112" s="6">
        <v>5556.7128267026901</v>
      </c>
      <c r="V112" s="6">
        <v>9463.1202567026903</v>
      </c>
      <c r="W112" s="6">
        <v>12414.555435</v>
      </c>
      <c r="X112" s="6"/>
      <c r="Y112" s="6"/>
      <c r="Z112" s="6">
        <v>6547.7623667026901</v>
      </c>
      <c r="AA112" s="7"/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>
        <v>69.117145624214999</v>
      </c>
      <c r="I113" s="6">
        <v>85.716610624214994</v>
      </c>
      <c r="J113" s="6"/>
      <c r="K113" s="6"/>
      <c r="L113" s="6">
        <v>508.69557062421501</v>
      </c>
      <c r="M113" s="6">
        <v>448.57678840538</v>
      </c>
      <c r="N113" s="6">
        <v>223.78538</v>
      </c>
      <c r="O113" s="6">
        <v>135.86969500000001</v>
      </c>
      <c r="P113" s="6">
        <v>19.673439999999999</v>
      </c>
      <c r="Q113" s="6">
        <v>12.2959</v>
      </c>
      <c r="R113" s="6"/>
      <c r="S113" s="6"/>
      <c r="T113" s="6"/>
      <c r="U113" s="6"/>
      <c r="V113" s="6"/>
      <c r="W113" s="6"/>
      <c r="X113" s="6"/>
      <c r="Y113" s="6"/>
      <c r="Z113" s="6"/>
      <c r="AA113" s="7">
        <v>1399.3633897150951</v>
      </c>
    </row>
    <row r="114" spans="1:27" x14ac:dyDescent="0.25">
      <c r="A114" s="1"/>
      <c r="B114" s="60"/>
      <c r="C114" s="5" t="s">
        <v>29</v>
      </c>
      <c r="D114" s="6">
        <v>54.409357499999999</v>
      </c>
      <c r="E114" s="6">
        <v>93.141442499999997</v>
      </c>
      <c r="F114" s="6">
        <v>101.13377749999999</v>
      </c>
      <c r="G114" s="6">
        <v>97.137609999999995</v>
      </c>
      <c r="H114" s="6"/>
      <c r="I114" s="6"/>
      <c r="J114" s="6">
        <v>367.64740999999998</v>
      </c>
      <c r="K114" s="6"/>
      <c r="L114" s="6"/>
      <c r="M114" s="6"/>
      <c r="N114" s="6"/>
      <c r="O114" s="6"/>
      <c r="P114" s="6"/>
      <c r="Q114" s="6"/>
      <c r="R114" s="6"/>
      <c r="S114" s="6">
        <v>6.1479499999999998</v>
      </c>
      <c r="T114" s="6"/>
      <c r="U114" s="6"/>
      <c r="V114" s="6"/>
      <c r="W114" s="6"/>
      <c r="X114" s="6">
        <v>3275.9351575000001</v>
      </c>
      <c r="Y114" s="6">
        <v>2563.0803550000001</v>
      </c>
      <c r="Z114" s="6"/>
      <c r="AA114" s="7"/>
    </row>
    <row r="115" spans="1:27" x14ac:dyDescent="0.25">
      <c r="A115" s="1"/>
      <c r="B115" s="61"/>
      <c r="C115" s="8" t="s">
        <v>30</v>
      </c>
      <c r="D115" s="9">
        <v>163.2280725</v>
      </c>
      <c r="E115" s="9">
        <v>279.4243275</v>
      </c>
      <c r="F115" s="9">
        <v>303.40133250000002</v>
      </c>
      <c r="G115" s="9">
        <v>291.41282999999999</v>
      </c>
      <c r="H115" s="9"/>
      <c r="I115" s="9"/>
      <c r="J115" s="9">
        <v>1102.9422300000001</v>
      </c>
      <c r="K115" s="9"/>
      <c r="L115" s="9"/>
      <c r="M115" s="9"/>
      <c r="N115" s="9"/>
      <c r="O115" s="9"/>
      <c r="P115" s="9"/>
      <c r="Q115" s="9"/>
      <c r="R115" s="9"/>
      <c r="S115" s="9">
        <v>18.443850000000001</v>
      </c>
      <c r="T115" s="9"/>
      <c r="U115" s="9"/>
      <c r="V115" s="9"/>
      <c r="W115" s="9"/>
      <c r="X115" s="9">
        <v>9827.8054725000002</v>
      </c>
      <c r="Y115" s="9">
        <v>7689.2410650000002</v>
      </c>
      <c r="Z115" s="9"/>
      <c r="AA115" s="10"/>
    </row>
    <row r="116" spans="1:27" x14ac:dyDescent="0.25">
      <c r="A116" s="4"/>
      <c r="B116" s="59">
        <v>45564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>
        <v>4814.4596449999999</v>
      </c>
      <c r="L116" s="6">
        <v>4769.5864336097047</v>
      </c>
      <c r="M116" s="6"/>
      <c r="N116" s="6"/>
      <c r="O116" s="6">
        <v>1257.87057</v>
      </c>
      <c r="P116" s="6">
        <v>1257.87057</v>
      </c>
      <c r="Q116" s="6">
        <v>1257.87057</v>
      </c>
      <c r="R116" s="6"/>
      <c r="S116" s="6"/>
      <c r="T116" s="6"/>
      <c r="U116" s="6"/>
      <c r="V116" s="6">
        <v>10579.806785317163</v>
      </c>
      <c r="W116" s="6">
        <v>13429.455727543183</v>
      </c>
      <c r="X116" s="6">
        <v>8933.3275862000046</v>
      </c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1171.79927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>
        <v>565.25671062421497</v>
      </c>
      <c r="U117" s="6">
        <v>1578.1787650000001</v>
      </c>
      <c r="V117" s="6"/>
      <c r="W117" s="6"/>
      <c r="X117" s="6"/>
      <c r="Y117" s="6">
        <v>2435.2029950000001</v>
      </c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>
        <v>1499.1776075</v>
      </c>
      <c r="F118" s="6">
        <v>1400.8104075000001</v>
      </c>
      <c r="G118" s="6">
        <v>1391.2810850000001</v>
      </c>
      <c r="H118" s="6">
        <v>1637.199085</v>
      </c>
      <c r="I118" s="6">
        <v>1869.2841974999999</v>
      </c>
      <c r="J118" s="6">
        <v>1797.3531825</v>
      </c>
      <c r="K118" s="6"/>
      <c r="L118" s="6"/>
      <c r="M118" s="6">
        <v>675.96710250000001</v>
      </c>
      <c r="N118" s="6">
        <v>40.883867500000001</v>
      </c>
      <c r="O118" s="6"/>
      <c r="P118" s="6"/>
      <c r="Q118" s="6"/>
      <c r="R118" s="6">
        <v>483.84366499999999</v>
      </c>
      <c r="S118" s="6">
        <v>483.84366499999999</v>
      </c>
      <c r="T118" s="6"/>
      <c r="U118" s="6"/>
      <c r="V118" s="6"/>
      <c r="W118" s="6"/>
      <c r="X118" s="6"/>
      <c r="Y118" s="6"/>
      <c r="Z118" s="6">
        <v>2104.7506825</v>
      </c>
      <c r="AA118" s="7">
        <v>1203.1538149999999</v>
      </c>
    </row>
    <row r="119" spans="1:27" x14ac:dyDescent="0.25">
      <c r="A119" s="1"/>
      <c r="B119" s="61"/>
      <c r="C119" s="8" t="s">
        <v>30</v>
      </c>
      <c r="D119" s="9"/>
      <c r="E119" s="9">
        <v>4497.5328225000003</v>
      </c>
      <c r="F119" s="9">
        <v>4202.4312225000003</v>
      </c>
      <c r="G119" s="9">
        <v>4173.8432549999998</v>
      </c>
      <c r="H119" s="9">
        <v>4911.5972549999997</v>
      </c>
      <c r="I119" s="9">
        <v>5607.8525925000004</v>
      </c>
      <c r="J119" s="9">
        <v>5392.0595475</v>
      </c>
      <c r="K119" s="9"/>
      <c r="L119" s="9"/>
      <c r="M119" s="9">
        <v>2027.9013075</v>
      </c>
      <c r="N119" s="9">
        <v>122.6516025</v>
      </c>
      <c r="O119" s="9"/>
      <c r="P119" s="9"/>
      <c r="Q119" s="9"/>
      <c r="R119" s="9">
        <v>1451.5309950000001</v>
      </c>
      <c r="S119" s="9">
        <v>1451.5309950000001</v>
      </c>
      <c r="T119" s="9"/>
      <c r="U119" s="9"/>
      <c r="V119" s="9"/>
      <c r="W119" s="9"/>
      <c r="X119" s="9"/>
      <c r="Y119" s="9"/>
      <c r="Z119" s="9">
        <v>6314.2520475000001</v>
      </c>
      <c r="AA119" s="10">
        <v>3609.4614449999999</v>
      </c>
    </row>
    <row r="120" spans="1:27" x14ac:dyDescent="0.25">
      <c r="A120" s="4"/>
      <c r="B120" s="59">
        <v>45565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>
        <v>11047.341324715097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>
        <v>11925.076232573856</v>
      </c>
      <c r="W120" s="6">
        <v>15011.70718665081</v>
      </c>
      <c r="X120" s="6">
        <v>9929.260209262904</v>
      </c>
      <c r="Y120" s="6">
        <v>4862.3649792206697</v>
      </c>
      <c r="Z120" s="6">
        <v>4105.8615853275951</v>
      </c>
      <c r="AA120" s="7">
        <v>907.43741999999997</v>
      </c>
    </row>
    <row r="121" spans="1:27" x14ac:dyDescent="0.25">
      <c r="A121" s="1"/>
      <c r="B121" s="60"/>
      <c r="C121" s="5" t="s">
        <v>28</v>
      </c>
      <c r="D121" s="6">
        <v>340.24174062421503</v>
      </c>
      <c r="E121" s="6">
        <v>200.81440340538001</v>
      </c>
      <c r="F121" s="6">
        <v>150.40121340537999</v>
      </c>
      <c r="G121" s="6">
        <v>101.83240840537999</v>
      </c>
      <c r="H121" s="6">
        <v>380.33454340537997</v>
      </c>
      <c r="I121" s="6">
        <v>1010.368290624215</v>
      </c>
      <c r="J121" s="6">
        <v>2091.177900624215</v>
      </c>
      <c r="K121" s="6"/>
      <c r="L121" s="6"/>
      <c r="M121" s="6">
        <v>1223.7131709062301</v>
      </c>
      <c r="N121" s="6">
        <v>790.40280840538003</v>
      </c>
      <c r="O121" s="6">
        <v>362.11425500000001</v>
      </c>
      <c r="P121" s="6">
        <v>157.38751999999999</v>
      </c>
      <c r="Q121" s="6">
        <v>35.043315</v>
      </c>
      <c r="R121" s="6">
        <v>143.63846840538</v>
      </c>
      <c r="S121" s="6">
        <v>390.040135624215</v>
      </c>
      <c r="T121" s="6">
        <v>1548.313915624215</v>
      </c>
      <c r="U121" s="6">
        <v>2165.5680956242149</v>
      </c>
      <c r="V121" s="6"/>
      <c r="W121" s="6"/>
      <c r="X121" s="6"/>
      <c r="Y121" s="6"/>
      <c r="Z121" s="6"/>
      <c r="AA121" s="7"/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>
        <v>3156.6649275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>
        <v>9469.9947824999999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zoomScaleNormal="100" workbookViewId="0">
      <selection activeCell="E4" sqref="E4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45536</v>
      </c>
      <c r="C4" s="70">
        <f t="shared" ref="C4:C34" si="0">SUM(E4:AB4)</f>
        <v>23.75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8.1824999999999992</v>
      </c>
      <c r="W4" s="30">
        <v>0</v>
      </c>
      <c r="X4" s="30">
        <v>0</v>
      </c>
      <c r="Y4" s="30">
        <v>0</v>
      </c>
      <c r="Z4" s="30">
        <v>0</v>
      </c>
      <c r="AA4" s="30">
        <v>12.225</v>
      </c>
      <c r="AB4" s="31">
        <v>3.3424999999999998</v>
      </c>
    </row>
    <row r="5" spans="1:28" ht="15.75" x14ac:dyDescent="0.25">
      <c r="A5" s="23"/>
      <c r="B5" s="28">
        <v>45537</v>
      </c>
      <c r="C5" s="70">
        <f t="shared" si="0"/>
        <v>53.085000000000001</v>
      </c>
      <c r="D5" s="71"/>
      <c r="E5" s="29">
        <v>12.0875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1.39</v>
      </c>
      <c r="R5" s="30">
        <v>0</v>
      </c>
      <c r="S5" s="30">
        <v>6.5324999999999998</v>
      </c>
      <c r="T5" s="30">
        <v>8.32</v>
      </c>
      <c r="U5" s="30">
        <v>0.53749999999999998</v>
      </c>
      <c r="V5" s="30">
        <v>5.3775000000000004</v>
      </c>
      <c r="W5" s="30">
        <v>0</v>
      </c>
      <c r="X5" s="30">
        <v>0</v>
      </c>
      <c r="Y5" s="30">
        <v>0</v>
      </c>
      <c r="Z5" s="30">
        <v>7.0824999999999996</v>
      </c>
      <c r="AA5" s="30">
        <v>11.7575</v>
      </c>
      <c r="AB5" s="31">
        <v>0</v>
      </c>
    </row>
    <row r="6" spans="1:28" ht="15.75" x14ac:dyDescent="0.25">
      <c r="A6" s="23"/>
      <c r="B6" s="32">
        <v>45538</v>
      </c>
      <c r="C6" s="70">
        <f t="shared" si="0"/>
        <v>24.655000000000001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1.335</v>
      </c>
      <c r="M6" s="30">
        <v>0</v>
      </c>
      <c r="N6" s="30">
        <v>0</v>
      </c>
      <c r="O6" s="30">
        <v>0</v>
      </c>
      <c r="P6" s="30">
        <v>0</v>
      </c>
      <c r="Q6" s="30">
        <v>3.6</v>
      </c>
      <c r="R6" s="30">
        <v>0</v>
      </c>
      <c r="S6" s="30">
        <v>10.904999999999999</v>
      </c>
      <c r="T6" s="30">
        <v>0</v>
      </c>
      <c r="U6" s="30">
        <v>8.8149999999999995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45539</v>
      </c>
      <c r="C7" s="70">
        <f t="shared" si="0"/>
        <v>36.57</v>
      </c>
      <c r="D7" s="71"/>
      <c r="E7" s="29">
        <v>0.4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2.4075000000000002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8.4574999999999996</v>
      </c>
      <c r="T7" s="30">
        <v>9.75</v>
      </c>
      <c r="U7" s="30">
        <v>4.3324999999999996</v>
      </c>
      <c r="V7" s="30">
        <v>0</v>
      </c>
      <c r="W7" s="30">
        <v>7.4950000000000001</v>
      </c>
      <c r="X7" s="30">
        <v>0</v>
      </c>
      <c r="Y7" s="30">
        <v>0</v>
      </c>
      <c r="Z7" s="30">
        <v>0</v>
      </c>
      <c r="AA7" s="30">
        <v>0</v>
      </c>
      <c r="AB7" s="31">
        <v>3.7275</v>
      </c>
    </row>
    <row r="8" spans="1:28" ht="15.75" x14ac:dyDescent="0.25">
      <c r="A8" s="23"/>
      <c r="B8" s="32">
        <v>45540</v>
      </c>
      <c r="C8" s="70">
        <f t="shared" si="0"/>
        <v>25.537500000000001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10.19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3.2050000000000001</v>
      </c>
      <c r="S8" s="30">
        <v>12.1425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45541</v>
      </c>
      <c r="C9" s="70">
        <f t="shared" si="0"/>
        <v>69.242499999999993</v>
      </c>
      <c r="D9" s="71"/>
      <c r="E9" s="29">
        <v>11.125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2.16</v>
      </c>
      <c r="L9" s="30">
        <v>0</v>
      </c>
      <c r="M9" s="30">
        <v>0</v>
      </c>
      <c r="N9" s="30">
        <v>11.95</v>
      </c>
      <c r="O9" s="30">
        <v>12.692500000000001</v>
      </c>
      <c r="P9" s="30">
        <v>8.2650000000000006</v>
      </c>
      <c r="Q9" s="30">
        <v>0</v>
      </c>
      <c r="R9" s="30">
        <v>0</v>
      </c>
      <c r="S9" s="30">
        <v>0</v>
      </c>
      <c r="T9" s="30">
        <v>9.7500000000000003E-2</v>
      </c>
      <c r="U9" s="30">
        <v>0</v>
      </c>
      <c r="V9" s="30">
        <v>0</v>
      </c>
      <c r="W9" s="30">
        <v>9.8874999999999993</v>
      </c>
      <c r="X9" s="30">
        <v>12.39</v>
      </c>
      <c r="Y9" s="30">
        <v>0</v>
      </c>
      <c r="Z9" s="30">
        <v>0</v>
      </c>
      <c r="AA9" s="30">
        <v>0</v>
      </c>
      <c r="AB9" s="31">
        <v>0.67500000000000004</v>
      </c>
    </row>
    <row r="10" spans="1:28" ht="15.75" x14ac:dyDescent="0.25">
      <c r="A10" s="23"/>
      <c r="B10" s="32">
        <v>45542</v>
      </c>
      <c r="C10" s="70">
        <f t="shared" si="0"/>
        <v>25.922499999999999</v>
      </c>
      <c r="D10" s="71"/>
      <c r="E10" s="29">
        <v>12.225</v>
      </c>
      <c r="F10" s="30">
        <v>11.4275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2.27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45543</v>
      </c>
      <c r="C11" s="70">
        <f t="shared" si="0"/>
        <v>48.557499999999997</v>
      </c>
      <c r="D11" s="71"/>
      <c r="E11" s="29">
        <v>10.52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11.4275</v>
      </c>
      <c r="W11" s="30">
        <v>11.8125</v>
      </c>
      <c r="X11" s="30">
        <v>12.2525</v>
      </c>
      <c r="Y11" s="30">
        <v>2.5449999999999999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45544</v>
      </c>
      <c r="C12" s="70">
        <f t="shared" si="0"/>
        <v>115.47499999999999</v>
      </c>
      <c r="D12" s="71"/>
      <c r="E12" s="29">
        <v>11.8125</v>
      </c>
      <c r="F12" s="30">
        <v>12.885</v>
      </c>
      <c r="G12" s="30">
        <v>10.355</v>
      </c>
      <c r="H12" s="30">
        <v>12.61</v>
      </c>
      <c r="I12" s="30">
        <v>12.72</v>
      </c>
      <c r="J12" s="30">
        <v>12.83</v>
      </c>
      <c r="K12" s="30">
        <v>4.3600000000000003</v>
      </c>
      <c r="L12" s="30">
        <v>0.64749999999999996</v>
      </c>
      <c r="M12" s="30">
        <v>0</v>
      </c>
      <c r="N12" s="30">
        <v>0</v>
      </c>
      <c r="O12" s="30">
        <v>7.7149999999999999</v>
      </c>
      <c r="P12" s="30">
        <v>4.2500000000000003E-2</v>
      </c>
      <c r="Q12" s="30">
        <v>10.904999999999999</v>
      </c>
      <c r="R12" s="30">
        <v>6.0925000000000002</v>
      </c>
      <c r="S12" s="30">
        <v>12.5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45545</v>
      </c>
      <c r="C13" s="70">
        <f t="shared" si="0"/>
        <v>101.8625</v>
      </c>
      <c r="D13" s="71"/>
      <c r="E13" s="29">
        <v>8.0449999999999999</v>
      </c>
      <c r="F13" s="30">
        <v>12.61</v>
      </c>
      <c r="G13" s="30">
        <v>12.775</v>
      </c>
      <c r="H13" s="30">
        <v>12.775</v>
      </c>
      <c r="I13" s="30">
        <v>2.9575</v>
      </c>
      <c r="J13" s="30">
        <v>0.23499999999999999</v>
      </c>
      <c r="K13" s="30">
        <v>5.2949999999999999</v>
      </c>
      <c r="L13" s="30">
        <v>12.06</v>
      </c>
      <c r="M13" s="30">
        <v>12.61</v>
      </c>
      <c r="N13" s="30">
        <v>6.5324999999999998</v>
      </c>
      <c r="O13" s="30">
        <v>0</v>
      </c>
      <c r="P13" s="30">
        <v>1.83</v>
      </c>
      <c r="Q13" s="30">
        <v>1.83</v>
      </c>
      <c r="R13" s="30">
        <v>12.307499999999999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45546</v>
      </c>
      <c r="C14" s="70">
        <f t="shared" si="0"/>
        <v>99.772500000000008</v>
      </c>
      <c r="D14" s="71"/>
      <c r="E14" s="29">
        <v>8.8699999999999992</v>
      </c>
      <c r="F14" s="30">
        <v>2.2425000000000002</v>
      </c>
      <c r="G14" s="30">
        <v>8.5124999999999993</v>
      </c>
      <c r="H14" s="30">
        <v>0</v>
      </c>
      <c r="I14" s="30">
        <v>0</v>
      </c>
      <c r="J14" s="30">
        <v>7.8250000000000002</v>
      </c>
      <c r="K14" s="30">
        <v>11.84</v>
      </c>
      <c r="L14" s="30">
        <v>12.445</v>
      </c>
      <c r="M14" s="30">
        <v>2.82</v>
      </c>
      <c r="N14" s="30">
        <v>0</v>
      </c>
      <c r="O14" s="30">
        <v>10.244999999999999</v>
      </c>
      <c r="P14" s="30">
        <v>7.8525</v>
      </c>
      <c r="Q14" s="30">
        <v>3.37</v>
      </c>
      <c r="R14" s="30">
        <v>0</v>
      </c>
      <c r="S14" s="30">
        <v>10.1625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2.5449999999999999</v>
      </c>
      <c r="AB14" s="31">
        <v>11.0425</v>
      </c>
    </row>
    <row r="15" spans="1:28" ht="15.75" x14ac:dyDescent="0.25">
      <c r="A15" s="23"/>
      <c r="B15" s="32">
        <v>45547</v>
      </c>
      <c r="C15" s="70">
        <f t="shared" si="0"/>
        <v>42.912500000000001</v>
      </c>
      <c r="D15" s="71"/>
      <c r="E15" s="29">
        <v>8.9250000000000007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7.7975000000000003</v>
      </c>
      <c r="L15" s="30">
        <v>5.4050000000000002</v>
      </c>
      <c r="M15" s="30">
        <v>7.22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3.0125000000000002</v>
      </c>
      <c r="X15" s="30">
        <v>9.7500000000000003E-2</v>
      </c>
      <c r="Y15" s="30">
        <v>5.1025</v>
      </c>
      <c r="Z15" s="30">
        <v>1.5</v>
      </c>
      <c r="AA15" s="30">
        <v>2.16</v>
      </c>
      <c r="AB15" s="31">
        <v>1.6924999999999999</v>
      </c>
    </row>
    <row r="16" spans="1:28" ht="15.75" x14ac:dyDescent="0.25">
      <c r="A16" s="23"/>
      <c r="B16" s="32">
        <v>45548</v>
      </c>
      <c r="C16" s="70">
        <f t="shared" si="0"/>
        <v>86.912499999999994</v>
      </c>
      <c r="D16" s="71"/>
      <c r="E16" s="29">
        <v>1.8025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4.415</v>
      </c>
      <c r="L16" s="30">
        <v>12.445</v>
      </c>
      <c r="M16" s="30">
        <v>12.61</v>
      </c>
      <c r="N16" s="30">
        <v>12.775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12.445</v>
      </c>
      <c r="V16" s="30">
        <v>8.9525000000000006</v>
      </c>
      <c r="W16" s="30">
        <v>2.9575</v>
      </c>
      <c r="X16" s="30">
        <v>0</v>
      </c>
      <c r="Y16" s="30">
        <v>0</v>
      </c>
      <c r="Z16" s="30">
        <v>12.4175</v>
      </c>
      <c r="AA16" s="30">
        <v>0</v>
      </c>
      <c r="AB16" s="31">
        <v>6.0925000000000002</v>
      </c>
    </row>
    <row r="17" spans="1:28" ht="15.75" x14ac:dyDescent="0.25">
      <c r="A17" s="23"/>
      <c r="B17" s="32">
        <v>45549</v>
      </c>
      <c r="C17" s="70">
        <f t="shared" si="0"/>
        <v>19.844999999999999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1.4724999999999999</v>
      </c>
      <c r="W17" s="30">
        <v>10.327500000000001</v>
      </c>
      <c r="X17" s="30">
        <v>8.0449999999999999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45550</v>
      </c>
      <c r="C18" s="70">
        <f t="shared" si="0"/>
        <v>83.295000000000002</v>
      </c>
      <c r="D18" s="71"/>
      <c r="E18" s="29">
        <v>8.6225000000000005</v>
      </c>
      <c r="F18" s="30">
        <v>10.602499999999999</v>
      </c>
      <c r="G18" s="30">
        <v>10.1075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1.28</v>
      </c>
      <c r="P18" s="30">
        <v>0</v>
      </c>
      <c r="Q18" s="30">
        <v>0</v>
      </c>
      <c r="R18" s="30">
        <v>0</v>
      </c>
      <c r="S18" s="30">
        <v>0</v>
      </c>
      <c r="T18" s="30">
        <v>1.72</v>
      </c>
      <c r="U18" s="30">
        <v>0</v>
      </c>
      <c r="V18" s="30">
        <v>12.225</v>
      </c>
      <c r="W18" s="30">
        <v>13.1325</v>
      </c>
      <c r="X18" s="30">
        <v>12.8025</v>
      </c>
      <c r="Y18" s="30">
        <v>12.8025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45551</v>
      </c>
      <c r="C19" s="70">
        <f t="shared" si="0"/>
        <v>39.92</v>
      </c>
      <c r="D19" s="71"/>
      <c r="E19" s="29">
        <v>3.72</v>
      </c>
      <c r="F19" s="30">
        <v>2.5299999999999998</v>
      </c>
      <c r="G19" s="30">
        <v>0</v>
      </c>
      <c r="H19" s="30">
        <v>0</v>
      </c>
      <c r="I19" s="30">
        <v>0</v>
      </c>
      <c r="J19" s="30">
        <v>0</v>
      </c>
      <c r="K19" s="30">
        <v>3.37</v>
      </c>
      <c r="L19" s="30">
        <v>2.82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4</v>
      </c>
      <c r="U19" s="30">
        <v>4</v>
      </c>
      <c r="V19" s="30">
        <v>3.32</v>
      </c>
      <c r="W19" s="30">
        <v>0</v>
      </c>
      <c r="X19" s="30">
        <v>1.65</v>
      </c>
      <c r="Y19" s="30">
        <v>3.65</v>
      </c>
      <c r="Z19" s="30">
        <v>3.66</v>
      </c>
      <c r="AA19" s="30">
        <v>3.6</v>
      </c>
      <c r="AB19" s="31">
        <v>3.6</v>
      </c>
    </row>
    <row r="20" spans="1:28" ht="15.75" x14ac:dyDescent="0.25">
      <c r="A20" s="23"/>
      <c r="B20" s="32">
        <v>45552</v>
      </c>
      <c r="C20" s="70">
        <f t="shared" si="0"/>
        <v>58.040000000000006</v>
      </c>
      <c r="D20" s="71"/>
      <c r="E20" s="29">
        <v>3.54</v>
      </c>
      <c r="F20" s="30">
        <v>3.56</v>
      </c>
      <c r="G20" s="30">
        <v>0</v>
      </c>
      <c r="H20" s="30">
        <v>2.08</v>
      </c>
      <c r="I20" s="30">
        <v>2.48</v>
      </c>
      <c r="J20" s="30">
        <v>1.03</v>
      </c>
      <c r="K20" s="30">
        <v>3.77</v>
      </c>
      <c r="L20" s="30">
        <v>4</v>
      </c>
      <c r="M20" s="30">
        <v>0.42</v>
      </c>
      <c r="N20" s="30">
        <v>0</v>
      </c>
      <c r="O20" s="30">
        <v>1.59</v>
      </c>
      <c r="P20" s="30">
        <v>0</v>
      </c>
      <c r="Q20" s="30">
        <v>0</v>
      </c>
      <c r="R20" s="30">
        <v>3.85</v>
      </c>
      <c r="S20" s="30">
        <v>4</v>
      </c>
      <c r="T20" s="30">
        <v>4</v>
      </c>
      <c r="U20" s="30">
        <v>0</v>
      </c>
      <c r="V20" s="30">
        <v>3.83</v>
      </c>
      <c r="W20" s="30">
        <v>2.89</v>
      </c>
      <c r="X20" s="30">
        <v>3.43</v>
      </c>
      <c r="Y20" s="30">
        <v>3.41</v>
      </c>
      <c r="Z20" s="30">
        <v>3.4</v>
      </c>
      <c r="AA20" s="30">
        <v>3.39</v>
      </c>
      <c r="AB20" s="31">
        <v>3.37</v>
      </c>
    </row>
    <row r="21" spans="1:28" ht="15.75" x14ac:dyDescent="0.25">
      <c r="A21" s="23"/>
      <c r="B21" s="32">
        <v>45553</v>
      </c>
      <c r="C21" s="70">
        <f t="shared" si="0"/>
        <v>43.629999999999995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1.72</v>
      </c>
      <c r="K21" s="30">
        <v>3.23</v>
      </c>
      <c r="L21" s="30">
        <v>4</v>
      </c>
      <c r="M21" s="30">
        <v>3.95</v>
      </c>
      <c r="N21" s="30">
        <v>0</v>
      </c>
      <c r="O21" s="30">
        <v>0</v>
      </c>
      <c r="P21" s="30">
        <v>0</v>
      </c>
      <c r="Q21" s="30">
        <v>3.54</v>
      </c>
      <c r="R21" s="30">
        <v>3.96</v>
      </c>
      <c r="S21" s="30">
        <v>0</v>
      </c>
      <c r="T21" s="30">
        <v>0</v>
      </c>
      <c r="U21" s="30">
        <v>3.9</v>
      </c>
      <c r="V21" s="30">
        <v>4</v>
      </c>
      <c r="W21" s="30">
        <v>0</v>
      </c>
      <c r="X21" s="30">
        <v>3.27</v>
      </c>
      <c r="Y21" s="30">
        <v>3.25</v>
      </c>
      <c r="Z21" s="30">
        <v>3.25</v>
      </c>
      <c r="AA21" s="30">
        <v>2.34</v>
      </c>
      <c r="AB21" s="31">
        <v>3.22</v>
      </c>
    </row>
    <row r="22" spans="1:28" ht="15.75" x14ac:dyDescent="0.25">
      <c r="A22" s="23"/>
      <c r="B22" s="32">
        <v>45554</v>
      </c>
      <c r="C22" s="70">
        <f t="shared" si="0"/>
        <v>31.98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3.32</v>
      </c>
      <c r="L22" s="30">
        <v>1.1499999999999999</v>
      </c>
      <c r="M22" s="30">
        <v>4</v>
      </c>
      <c r="N22" s="30">
        <v>3.87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2.4900000000000002</v>
      </c>
      <c r="W22" s="30">
        <v>3.27</v>
      </c>
      <c r="X22" s="30">
        <v>4</v>
      </c>
      <c r="Y22" s="30">
        <v>4</v>
      </c>
      <c r="Z22" s="30">
        <v>4</v>
      </c>
      <c r="AA22" s="30">
        <v>1.88</v>
      </c>
      <c r="AB22" s="31">
        <v>0</v>
      </c>
    </row>
    <row r="23" spans="1:28" ht="15.75" x14ac:dyDescent="0.25">
      <c r="A23" s="23"/>
      <c r="B23" s="32">
        <v>45555</v>
      </c>
      <c r="C23" s="70">
        <f t="shared" si="0"/>
        <v>15.02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0.59</v>
      </c>
      <c r="L23" s="30">
        <v>4</v>
      </c>
      <c r="M23" s="30">
        <v>3.77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2.42</v>
      </c>
      <c r="Y23" s="30">
        <v>1.94</v>
      </c>
      <c r="Z23" s="30">
        <v>0</v>
      </c>
      <c r="AA23" s="30">
        <v>0</v>
      </c>
      <c r="AB23" s="31">
        <v>2.2999999999999998</v>
      </c>
    </row>
    <row r="24" spans="1:28" ht="15.75" x14ac:dyDescent="0.25">
      <c r="A24" s="23"/>
      <c r="B24" s="32">
        <v>45556</v>
      </c>
      <c r="C24" s="70">
        <f t="shared" si="0"/>
        <v>3.15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3.15</v>
      </c>
    </row>
    <row r="25" spans="1:28" ht="15.75" x14ac:dyDescent="0.25">
      <c r="A25" s="23"/>
      <c r="B25" s="32">
        <v>45557</v>
      </c>
      <c r="C25" s="70">
        <f t="shared" si="0"/>
        <v>20.320000000000004</v>
      </c>
      <c r="D25" s="71"/>
      <c r="E25" s="29">
        <v>2.92</v>
      </c>
      <c r="F25" s="30">
        <v>3.15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2.71</v>
      </c>
      <c r="X25" s="30">
        <v>3.24</v>
      </c>
      <c r="Y25" s="30">
        <v>3.23</v>
      </c>
      <c r="Z25" s="30">
        <v>3.22</v>
      </c>
      <c r="AA25" s="30">
        <v>1.85</v>
      </c>
      <c r="AB25" s="31">
        <v>0</v>
      </c>
    </row>
    <row r="26" spans="1:28" ht="15.75" x14ac:dyDescent="0.25">
      <c r="A26" s="23"/>
      <c r="B26" s="32">
        <v>45558</v>
      </c>
      <c r="C26" s="70">
        <f t="shared" si="0"/>
        <v>21.65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4</v>
      </c>
      <c r="K26" s="30">
        <v>0</v>
      </c>
      <c r="L26" s="30">
        <v>0</v>
      </c>
      <c r="M26" s="30">
        <v>2.4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0.93</v>
      </c>
      <c r="W26" s="30">
        <v>0</v>
      </c>
      <c r="X26" s="30">
        <v>2.99</v>
      </c>
      <c r="Y26" s="30">
        <v>3.16</v>
      </c>
      <c r="Z26" s="30">
        <v>3</v>
      </c>
      <c r="AA26" s="30">
        <v>2.13</v>
      </c>
      <c r="AB26" s="31">
        <v>3.04</v>
      </c>
    </row>
    <row r="27" spans="1:28" ht="15.75" x14ac:dyDescent="0.25">
      <c r="A27" s="23"/>
      <c r="B27" s="32">
        <v>45559</v>
      </c>
      <c r="C27" s="70">
        <f t="shared" si="0"/>
        <v>21.339999999999996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2.89</v>
      </c>
      <c r="L27" s="30">
        <v>0.35</v>
      </c>
      <c r="M27" s="30">
        <v>0.76</v>
      </c>
      <c r="N27" s="30">
        <v>2.2999999999999998</v>
      </c>
      <c r="O27" s="30">
        <v>2.17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2.61</v>
      </c>
      <c r="W27" s="30">
        <v>1.56</v>
      </c>
      <c r="X27" s="30">
        <v>3.1</v>
      </c>
      <c r="Y27" s="30">
        <v>0</v>
      </c>
      <c r="Z27" s="30">
        <v>3.06</v>
      </c>
      <c r="AA27" s="30">
        <v>2.54</v>
      </c>
      <c r="AB27" s="31">
        <v>0</v>
      </c>
    </row>
    <row r="28" spans="1:28" ht="15.75" x14ac:dyDescent="0.25">
      <c r="A28" s="23"/>
      <c r="B28" s="32">
        <v>45560</v>
      </c>
      <c r="C28" s="70">
        <f t="shared" si="0"/>
        <v>3.7800000000000002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2.48</v>
      </c>
      <c r="L28" s="30">
        <v>1.3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45561</v>
      </c>
      <c r="C29" s="70">
        <f t="shared" si="0"/>
        <v>2.44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1.91</v>
      </c>
      <c r="M29" s="30">
        <v>0</v>
      </c>
      <c r="N29" s="30">
        <v>0</v>
      </c>
      <c r="O29" s="30">
        <v>0.24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0.04</v>
      </c>
      <c r="W29" s="30">
        <v>0</v>
      </c>
      <c r="X29" s="30">
        <v>0</v>
      </c>
      <c r="Y29" s="30">
        <v>0</v>
      </c>
      <c r="Z29" s="30">
        <v>0</v>
      </c>
      <c r="AA29" s="30">
        <v>0.25</v>
      </c>
      <c r="AB29" s="31">
        <v>0</v>
      </c>
    </row>
    <row r="30" spans="1:28" ht="15.75" x14ac:dyDescent="0.25">
      <c r="A30" s="23"/>
      <c r="B30" s="32">
        <v>45562</v>
      </c>
      <c r="C30" s="70">
        <f t="shared" si="0"/>
        <v>1.98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1.98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45563</v>
      </c>
      <c r="C31" s="70">
        <f t="shared" si="0"/>
        <v>3.71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3.71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45564</v>
      </c>
      <c r="C32" s="70">
        <f t="shared" si="0"/>
        <v>8.2099999999999991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0.21</v>
      </c>
      <c r="W32" s="30">
        <v>1.37</v>
      </c>
      <c r="X32" s="30">
        <v>3.28</v>
      </c>
      <c r="Y32" s="30">
        <v>3.35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45565</v>
      </c>
      <c r="C33" s="70">
        <f t="shared" si="0"/>
        <v>17.740000000000002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2.97</v>
      </c>
      <c r="X33" s="30">
        <v>3.44</v>
      </c>
      <c r="Y33" s="30">
        <v>3.44</v>
      </c>
      <c r="Z33" s="30">
        <v>2.2400000000000002</v>
      </c>
      <c r="AA33" s="30">
        <v>1.65</v>
      </c>
      <c r="AB33" s="31">
        <v>4</v>
      </c>
    </row>
    <row r="34" spans="1:28" ht="15.75" x14ac:dyDescent="0.25">
      <c r="A34" s="23"/>
      <c r="B34" s="33"/>
      <c r="C34" s="72">
        <f t="shared" si="0"/>
        <v>0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45536</v>
      </c>
      <c r="C39" s="70">
        <f t="shared" ref="C39:C69" si="1">SUM(E39:AB39)</f>
        <v>-49.932499999999997</v>
      </c>
      <c r="D39" s="71"/>
      <c r="E39" s="29">
        <v>-0.7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-6.1725000000000003</v>
      </c>
      <c r="V39" s="30">
        <v>0</v>
      </c>
      <c r="W39" s="30">
        <v>-10.7925</v>
      </c>
      <c r="X39" s="30">
        <v>-10.8475</v>
      </c>
      <c r="Y39" s="30">
        <v>-10.82</v>
      </c>
      <c r="Z39" s="30">
        <v>-10.6</v>
      </c>
      <c r="AA39" s="30">
        <v>0</v>
      </c>
      <c r="AB39" s="31">
        <v>0</v>
      </c>
    </row>
    <row r="40" spans="1:28" ht="15.75" x14ac:dyDescent="0.25">
      <c r="A40" s="23"/>
      <c r="B40" s="32">
        <v>45537</v>
      </c>
      <c r="C40" s="70">
        <f t="shared" si="1"/>
        <v>-74.690000000000012</v>
      </c>
      <c r="D40" s="71"/>
      <c r="E40" s="29">
        <v>0</v>
      </c>
      <c r="F40" s="30">
        <v>-4.0549999999999997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-0.15</v>
      </c>
      <c r="M40" s="30">
        <v>-9.9949999999999992</v>
      </c>
      <c r="N40" s="30">
        <v>-10.077500000000001</v>
      </c>
      <c r="O40" s="30">
        <v>-2.57</v>
      </c>
      <c r="P40" s="30">
        <v>-7.9874999999999998</v>
      </c>
      <c r="Q40" s="30">
        <v>0</v>
      </c>
      <c r="R40" s="30">
        <v>-6.9424999999999999</v>
      </c>
      <c r="S40" s="30">
        <v>0</v>
      </c>
      <c r="T40" s="30">
        <v>0</v>
      </c>
      <c r="U40" s="30">
        <v>0</v>
      </c>
      <c r="V40" s="30">
        <v>0</v>
      </c>
      <c r="W40" s="30">
        <v>-10.022500000000001</v>
      </c>
      <c r="X40" s="30">
        <v>-10.654999999999999</v>
      </c>
      <c r="Y40" s="30">
        <v>-5.3475000000000001</v>
      </c>
      <c r="Z40" s="30">
        <v>0</v>
      </c>
      <c r="AA40" s="30">
        <v>0</v>
      </c>
      <c r="AB40" s="31">
        <v>-6.8875000000000002</v>
      </c>
    </row>
    <row r="41" spans="1:28" ht="15.75" x14ac:dyDescent="0.25">
      <c r="A41" s="23"/>
      <c r="B41" s="32">
        <v>45538</v>
      </c>
      <c r="C41" s="70">
        <f t="shared" si="1"/>
        <v>-108.315</v>
      </c>
      <c r="D41" s="71"/>
      <c r="E41" s="29">
        <v>-3.395</v>
      </c>
      <c r="F41" s="30">
        <v>-0.755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-6.09</v>
      </c>
      <c r="N41" s="30">
        <v>-20.734999999999999</v>
      </c>
      <c r="O41" s="30">
        <v>-20.864999999999998</v>
      </c>
      <c r="P41" s="30">
        <v>-12.967499999999999</v>
      </c>
      <c r="Q41" s="30">
        <v>0</v>
      </c>
      <c r="R41" s="30">
        <v>-2.13</v>
      </c>
      <c r="S41" s="30">
        <v>0</v>
      </c>
      <c r="T41" s="30">
        <v>-2.5975000000000001</v>
      </c>
      <c r="U41" s="30">
        <v>0</v>
      </c>
      <c r="V41" s="30">
        <v>-7.6025</v>
      </c>
      <c r="W41" s="30">
        <v>-1.7725</v>
      </c>
      <c r="X41" s="30">
        <v>-4.7424999999999997</v>
      </c>
      <c r="Y41" s="30">
        <v>-8.0425000000000004</v>
      </c>
      <c r="Z41" s="30">
        <v>-5.6224999999999996</v>
      </c>
      <c r="AA41" s="30">
        <v>-6.8049999999999997</v>
      </c>
      <c r="AB41" s="31">
        <v>-4.1924999999999999</v>
      </c>
    </row>
    <row r="42" spans="1:28" ht="15.75" x14ac:dyDescent="0.25">
      <c r="A42" s="23"/>
      <c r="B42" s="32">
        <v>45539</v>
      </c>
      <c r="C42" s="70">
        <f t="shared" si="1"/>
        <v>-73.737500000000011</v>
      </c>
      <c r="D42" s="71"/>
      <c r="E42" s="29">
        <v>0</v>
      </c>
      <c r="F42" s="30">
        <v>-5.4574999999999996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-1.3325</v>
      </c>
      <c r="M42" s="30">
        <v>-6.51</v>
      </c>
      <c r="N42" s="30">
        <v>0</v>
      </c>
      <c r="O42" s="30">
        <v>0</v>
      </c>
      <c r="P42" s="30">
        <v>0</v>
      </c>
      <c r="Q42" s="30">
        <v>0</v>
      </c>
      <c r="R42" s="30">
        <v>-10.324999999999999</v>
      </c>
      <c r="S42" s="30">
        <v>0</v>
      </c>
      <c r="T42" s="30">
        <v>0</v>
      </c>
      <c r="U42" s="30">
        <v>0</v>
      </c>
      <c r="V42" s="30">
        <v>-7.7949999999999999</v>
      </c>
      <c r="W42" s="30">
        <v>0</v>
      </c>
      <c r="X42" s="30">
        <v>-10.71</v>
      </c>
      <c r="Y42" s="30">
        <v>-10.545</v>
      </c>
      <c r="Z42" s="30">
        <v>-10.297499999999999</v>
      </c>
      <c r="AA42" s="30">
        <v>-10.765000000000001</v>
      </c>
      <c r="AB42" s="31">
        <v>0</v>
      </c>
    </row>
    <row r="43" spans="1:28" ht="15.75" x14ac:dyDescent="0.25">
      <c r="A43" s="23"/>
      <c r="B43" s="32">
        <v>45540</v>
      </c>
      <c r="C43" s="70">
        <f t="shared" si="1"/>
        <v>-122.45</v>
      </c>
      <c r="D43" s="71"/>
      <c r="E43" s="29">
        <v>-1.7175</v>
      </c>
      <c r="F43" s="30">
        <v>-0.83750000000000002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-1.4424999999999999</v>
      </c>
      <c r="M43" s="30">
        <v>-8.3450000000000006</v>
      </c>
      <c r="N43" s="30">
        <v>-10.6</v>
      </c>
      <c r="O43" s="30">
        <v>-9.7475000000000005</v>
      </c>
      <c r="P43" s="30">
        <v>-8.8949999999999996</v>
      </c>
      <c r="Q43" s="30">
        <v>-10.545</v>
      </c>
      <c r="R43" s="30">
        <v>0</v>
      </c>
      <c r="S43" s="30">
        <v>0</v>
      </c>
      <c r="T43" s="30">
        <v>-5.21</v>
      </c>
      <c r="U43" s="30">
        <v>-8.4275000000000002</v>
      </c>
      <c r="V43" s="30">
        <v>-7.4375</v>
      </c>
      <c r="W43" s="30">
        <v>-9.83</v>
      </c>
      <c r="X43" s="30">
        <v>-10.077500000000001</v>
      </c>
      <c r="Y43" s="30">
        <v>-10.1325</v>
      </c>
      <c r="Z43" s="30">
        <v>-10.1875</v>
      </c>
      <c r="AA43" s="30">
        <v>-8.5374999999999996</v>
      </c>
      <c r="AB43" s="31">
        <v>-0.48</v>
      </c>
    </row>
    <row r="44" spans="1:28" ht="15.75" x14ac:dyDescent="0.25">
      <c r="A44" s="23"/>
      <c r="B44" s="32">
        <v>45541</v>
      </c>
      <c r="C44" s="70">
        <f t="shared" si="1"/>
        <v>-76.052500000000009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-7.8224999999999998</v>
      </c>
      <c r="M44" s="30">
        <v>-9.9949999999999992</v>
      </c>
      <c r="N44" s="30">
        <v>0</v>
      </c>
      <c r="O44" s="30">
        <v>0</v>
      </c>
      <c r="P44" s="30">
        <v>0</v>
      </c>
      <c r="Q44" s="30">
        <v>-10.297499999999999</v>
      </c>
      <c r="R44" s="30">
        <v>-7.2450000000000001</v>
      </c>
      <c r="S44" s="30">
        <v>-9.5274999999999999</v>
      </c>
      <c r="T44" s="30">
        <v>0</v>
      </c>
      <c r="U44" s="30">
        <v>-5.5949999999999998</v>
      </c>
      <c r="V44" s="30">
        <v>-3.34</v>
      </c>
      <c r="W44" s="30">
        <v>0</v>
      </c>
      <c r="X44" s="30">
        <v>0</v>
      </c>
      <c r="Y44" s="30">
        <v>-9.8849999999999998</v>
      </c>
      <c r="Z44" s="30">
        <v>-8.3175000000000008</v>
      </c>
      <c r="AA44" s="30">
        <v>-4.0274999999999999</v>
      </c>
      <c r="AB44" s="31">
        <v>0</v>
      </c>
    </row>
    <row r="45" spans="1:28" ht="15.75" x14ac:dyDescent="0.25">
      <c r="A45" s="23"/>
      <c r="B45" s="32">
        <v>45542</v>
      </c>
      <c r="C45" s="70">
        <f t="shared" si="1"/>
        <v>-45.517500000000005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-6.1725000000000003</v>
      </c>
      <c r="V45" s="30">
        <v>0</v>
      </c>
      <c r="W45" s="30">
        <v>-10.5725</v>
      </c>
      <c r="X45" s="30">
        <v>-10.8475</v>
      </c>
      <c r="Y45" s="30">
        <v>-10.82</v>
      </c>
      <c r="Z45" s="30">
        <v>-1.1950000000000001</v>
      </c>
      <c r="AA45" s="30">
        <v>-2.2949999999999999</v>
      </c>
      <c r="AB45" s="31">
        <v>-3.6150000000000002</v>
      </c>
    </row>
    <row r="46" spans="1:28" ht="15.75" x14ac:dyDescent="0.25">
      <c r="A46" s="23"/>
      <c r="B46" s="32">
        <v>45543</v>
      </c>
      <c r="C46" s="70">
        <f t="shared" si="1"/>
        <v>-19.024999999999999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-1.4975000000000001</v>
      </c>
      <c r="V46" s="30">
        <v>0</v>
      </c>
      <c r="W46" s="30">
        <v>0</v>
      </c>
      <c r="X46" s="30">
        <v>0</v>
      </c>
      <c r="Y46" s="30">
        <v>0</v>
      </c>
      <c r="Z46" s="30">
        <v>-6.8875000000000002</v>
      </c>
      <c r="AA46" s="30">
        <v>-6.7500000000000004E-2</v>
      </c>
      <c r="AB46" s="31">
        <v>-10.5725</v>
      </c>
    </row>
    <row r="47" spans="1:28" ht="15.75" x14ac:dyDescent="0.25">
      <c r="A47" s="23"/>
      <c r="B47" s="32">
        <v>45544</v>
      </c>
      <c r="C47" s="70">
        <f t="shared" si="1"/>
        <v>-87.285000000000011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-4.0274999999999999</v>
      </c>
      <c r="N47" s="30">
        <v>-7.6025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-10.022500000000001</v>
      </c>
      <c r="U47" s="30">
        <v>-1.8274999999999999</v>
      </c>
      <c r="V47" s="30">
        <v>-4.4950000000000001</v>
      </c>
      <c r="W47" s="30">
        <v>-10.1325</v>
      </c>
      <c r="X47" s="30">
        <v>-10.765000000000001</v>
      </c>
      <c r="Y47" s="30">
        <v>-10.6</v>
      </c>
      <c r="Z47" s="30">
        <v>-10.5725</v>
      </c>
      <c r="AA47" s="30">
        <v>-10.682499999999999</v>
      </c>
      <c r="AB47" s="31">
        <v>-6.5575000000000001</v>
      </c>
    </row>
    <row r="48" spans="1:28" ht="15.75" x14ac:dyDescent="0.25">
      <c r="A48" s="23"/>
      <c r="B48" s="32">
        <v>45545</v>
      </c>
      <c r="C48" s="70">
        <f t="shared" si="1"/>
        <v>-102.41000000000001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-9.0875000000000004</v>
      </c>
      <c r="P48" s="30">
        <v>0</v>
      </c>
      <c r="Q48" s="30">
        <v>0</v>
      </c>
      <c r="R48" s="30">
        <v>0</v>
      </c>
      <c r="S48" s="30">
        <v>-1.58</v>
      </c>
      <c r="T48" s="30">
        <v>-9.1150000000000002</v>
      </c>
      <c r="U48" s="30">
        <v>-10.050000000000001</v>
      </c>
      <c r="V48" s="30">
        <v>-9.6374999999999993</v>
      </c>
      <c r="W48" s="30">
        <v>-10.5725</v>
      </c>
      <c r="X48" s="30">
        <v>-10.8475</v>
      </c>
      <c r="Y48" s="30">
        <v>-10.682499999999999</v>
      </c>
      <c r="Z48" s="30">
        <v>-10.6275</v>
      </c>
      <c r="AA48" s="30">
        <v>-10.5725</v>
      </c>
      <c r="AB48" s="31">
        <v>-9.6374999999999993</v>
      </c>
    </row>
    <row r="49" spans="1:28" ht="15.75" x14ac:dyDescent="0.25">
      <c r="A49" s="23"/>
      <c r="B49" s="32">
        <v>45546</v>
      </c>
      <c r="C49" s="70">
        <f t="shared" si="1"/>
        <v>-84.26</v>
      </c>
      <c r="D49" s="71"/>
      <c r="E49" s="29">
        <v>0</v>
      </c>
      <c r="F49" s="30">
        <v>0</v>
      </c>
      <c r="G49" s="30">
        <v>0</v>
      </c>
      <c r="H49" s="30">
        <v>-2.4874999999999998</v>
      </c>
      <c r="I49" s="30">
        <v>-1.0024999999999999</v>
      </c>
      <c r="J49" s="30">
        <v>0</v>
      </c>
      <c r="K49" s="30">
        <v>0</v>
      </c>
      <c r="L49" s="30">
        <v>0</v>
      </c>
      <c r="M49" s="30">
        <v>0</v>
      </c>
      <c r="N49" s="30">
        <v>-2.5150000000000001</v>
      </c>
      <c r="O49" s="30">
        <v>0</v>
      </c>
      <c r="P49" s="30">
        <v>0</v>
      </c>
      <c r="Q49" s="30">
        <v>0</v>
      </c>
      <c r="R49" s="30">
        <v>-9.9674999999999994</v>
      </c>
      <c r="S49" s="30">
        <v>0</v>
      </c>
      <c r="T49" s="30">
        <v>-10.077500000000001</v>
      </c>
      <c r="U49" s="30">
        <v>-10.682499999999999</v>
      </c>
      <c r="V49" s="30">
        <v>-11.012499999999999</v>
      </c>
      <c r="W49" s="30">
        <v>-4.9074999999999998</v>
      </c>
      <c r="X49" s="30">
        <v>-10.16</v>
      </c>
      <c r="Y49" s="30">
        <v>-10.5725</v>
      </c>
      <c r="Z49" s="30">
        <v>-10.875</v>
      </c>
      <c r="AA49" s="30">
        <v>0</v>
      </c>
      <c r="AB49" s="31">
        <v>0</v>
      </c>
    </row>
    <row r="50" spans="1:28" ht="15.75" x14ac:dyDescent="0.25">
      <c r="A50" s="23"/>
      <c r="B50" s="32">
        <v>45547</v>
      </c>
      <c r="C50" s="70">
        <f t="shared" si="1"/>
        <v>-43.39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-10.682499999999999</v>
      </c>
      <c r="T50" s="30">
        <v>-11.012499999999999</v>
      </c>
      <c r="U50" s="30">
        <v>-10.9025</v>
      </c>
      <c r="V50" s="30">
        <v>-10.7925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45548</v>
      </c>
      <c r="C51" s="70">
        <f t="shared" si="1"/>
        <v>-21.432499999999997</v>
      </c>
      <c r="D51" s="71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-6.1174999999999997</v>
      </c>
      <c r="Y51" s="30">
        <v>-9.5549999999999997</v>
      </c>
      <c r="Z51" s="30">
        <v>0</v>
      </c>
      <c r="AA51" s="30">
        <v>-5.76</v>
      </c>
      <c r="AB51" s="31">
        <v>0</v>
      </c>
    </row>
    <row r="52" spans="1:28" ht="15.75" x14ac:dyDescent="0.25">
      <c r="A52" s="23"/>
      <c r="B52" s="32">
        <v>45549</v>
      </c>
      <c r="C52" s="70">
        <f t="shared" si="1"/>
        <v>-28.51</v>
      </c>
      <c r="D52" s="71"/>
      <c r="E52" s="29">
        <v>-3.2850000000000001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-9.4175000000000004</v>
      </c>
      <c r="V52" s="30">
        <v>0</v>
      </c>
      <c r="W52" s="30">
        <v>0</v>
      </c>
      <c r="X52" s="30">
        <v>0</v>
      </c>
      <c r="Y52" s="30">
        <v>-2.2949999999999999</v>
      </c>
      <c r="Z52" s="30">
        <v>-3.45</v>
      </c>
      <c r="AA52" s="30">
        <v>-6.8324999999999996</v>
      </c>
      <c r="AB52" s="31">
        <v>-3.23</v>
      </c>
    </row>
    <row r="53" spans="1:28" ht="15.75" x14ac:dyDescent="0.25">
      <c r="A53" s="23"/>
      <c r="B53" s="32">
        <v>45550</v>
      </c>
      <c r="C53" s="70">
        <f t="shared" si="1"/>
        <v>-40.585000000000001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-9.4725000000000001</v>
      </c>
      <c r="M53" s="30">
        <v>-10.7925</v>
      </c>
      <c r="N53" s="30">
        <v>-10.765000000000001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-9.5549999999999997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45551</v>
      </c>
      <c r="C54" s="70">
        <f t="shared" si="1"/>
        <v>-7.25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-3.25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-4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45552</v>
      </c>
      <c r="C55" s="70">
        <f t="shared" si="1"/>
        <v>-7.8199999999999994</v>
      </c>
      <c r="D55" s="71"/>
      <c r="E55" s="29">
        <v>0</v>
      </c>
      <c r="F55" s="30">
        <v>0</v>
      </c>
      <c r="G55" s="30">
        <v>-1.46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-2.73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-3.63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45553</v>
      </c>
      <c r="C56" s="70">
        <f t="shared" si="1"/>
        <v>-4.2300000000000004</v>
      </c>
      <c r="D56" s="71"/>
      <c r="E56" s="29">
        <v>-2.33</v>
      </c>
      <c r="F56" s="30">
        <v>-0.28000000000000003</v>
      </c>
      <c r="G56" s="30">
        <v>-0.53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-1.0900000000000001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45554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45555</v>
      </c>
      <c r="C58" s="70">
        <f t="shared" si="1"/>
        <v>-9.52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-2.14</v>
      </c>
      <c r="W58" s="30">
        <v>-2.23</v>
      </c>
      <c r="X58" s="30">
        <v>0</v>
      </c>
      <c r="Y58" s="30">
        <v>0</v>
      </c>
      <c r="Z58" s="30">
        <v>-1.56</v>
      </c>
      <c r="AA58" s="30">
        <v>-3.59</v>
      </c>
      <c r="AB58" s="31">
        <v>0</v>
      </c>
    </row>
    <row r="59" spans="1:28" ht="15.75" x14ac:dyDescent="0.25">
      <c r="A59" s="23"/>
      <c r="B59" s="32">
        <v>45556</v>
      </c>
      <c r="C59" s="70">
        <f t="shared" si="1"/>
        <v>-20.130000000000003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-3.29</v>
      </c>
      <c r="W59" s="30">
        <v>-3.59</v>
      </c>
      <c r="X59" s="30">
        <v>-3.43</v>
      </c>
      <c r="Y59" s="30">
        <v>-3.86</v>
      </c>
      <c r="Z59" s="30">
        <v>-3.47</v>
      </c>
      <c r="AA59" s="30">
        <v>-2.4900000000000002</v>
      </c>
      <c r="AB59" s="31">
        <v>0</v>
      </c>
    </row>
    <row r="60" spans="1:28" ht="15.75" x14ac:dyDescent="0.25">
      <c r="A60" s="23"/>
      <c r="B60" s="32">
        <v>45557</v>
      </c>
      <c r="C60" s="70">
        <f t="shared" si="1"/>
        <v>-7.22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-3.8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-3.42</v>
      </c>
    </row>
    <row r="61" spans="1:28" ht="15.75" x14ac:dyDescent="0.25">
      <c r="A61" s="23"/>
      <c r="B61" s="32">
        <v>45558</v>
      </c>
      <c r="C61" s="70">
        <f t="shared" si="1"/>
        <v>-12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-4</v>
      </c>
      <c r="L61" s="30">
        <v>-4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-4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45559</v>
      </c>
      <c r="C62" s="70">
        <f t="shared" si="1"/>
        <v>-1.9300000000000002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-1.03</v>
      </c>
      <c r="Z62" s="30">
        <v>0</v>
      </c>
      <c r="AA62" s="30">
        <v>0</v>
      </c>
      <c r="AB62" s="31">
        <v>-0.9</v>
      </c>
    </row>
    <row r="63" spans="1:28" ht="15.75" x14ac:dyDescent="0.25">
      <c r="A63" s="23"/>
      <c r="B63" s="32">
        <v>45560</v>
      </c>
      <c r="C63" s="70">
        <f t="shared" si="1"/>
        <v>-10.19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-1.1499999999999999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-0.1</v>
      </c>
      <c r="W63" s="30">
        <v>0</v>
      </c>
      <c r="X63" s="30">
        <v>-1.9</v>
      </c>
      <c r="Y63" s="30">
        <v>-3.11</v>
      </c>
      <c r="Z63" s="30">
        <v>-2.66</v>
      </c>
      <c r="AA63" s="30">
        <v>-1.27</v>
      </c>
      <c r="AB63" s="31">
        <v>0</v>
      </c>
    </row>
    <row r="64" spans="1:28" ht="15.75" x14ac:dyDescent="0.25">
      <c r="A64" s="23"/>
      <c r="B64" s="32">
        <v>45561</v>
      </c>
      <c r="C64" s="70">
        <f t="shared" si="1"/>
        <v>-11.469999999999999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-2.06</v>
      </c>
      <c r="N64" s="30">
        <v>-2.2400000000000002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-3.03</v>
      </c>
      <c r="X64" s="30">
        <v>-2.93</v>
      </c>
      <c r="Y64" s="30">
        <v>-1.21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45562</v>
      </c>
      <c r="C65" s="70">
        <f t="shared" si="1"/>
        <v>-3.69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-3.69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45563</v>
      </c>
      <c r="C66" s="70">
        <f t="shared" si="1"/>
        <v>-5.8900000000000006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-2.4500000000000002</v>
      </c>
      <c r="W66" s="30">
        <v>-3.44</v>
      </c>
      <c r="X66" s="30">
        <v>0</v>
      </c>
      <c r="Y66" s="30">
        <v>0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45564</v>
      </c>
      <c r="C67" s="70">
        <f t="shared" si="1"/>
        <v>-0.12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-0.12</v>
      </c>
      <c r="AA67" s="30">
        <v>0</v>
      </c>
      <c r="AB67" s="31">
        <v>0</v>
      </c>
    </row>
    <row r="68" spans="1:28" ht="15.75" x14ac:dyDescent="0.25">
      <c r="A68" s="23"/>
      <c r="B68" s="32">
        <v>45565</v>
      </c>
      <c r="C68" s="70">
        <f t="shared" si="1"/>
        <v>0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 t="shared" si="1"/>
        <v>0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45536</v>
      </c>
      <c r="C74" s="35">
        <f t="shared" ref="C74:C104" si="2">SUMIF(E74:AB74,"&gt;0")</f>
        <v>73.682500000000005</v>
      </c>
      <c r="D74" s="36">
        <f t="shared" ref="D74:D104" si="3">SUMIF(E74:AB74,"&lt;0")</f>
        <v>0</v>
      </c>
      <c r="E74" s="37">
        <f>E4+ABS(E39)</f>
        <v>0.7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0</v>
      </c>
      <c r="M74" s="37">
        <f t="shared" si="4"/>
        <v>0</v>
      </c>
      <c r="N74" s="37">
        <f t="shared" si="4"/>
        <v>0</v>
      </c>
      <c r="O74" s="37">
        <f t="shared" si="4"/>
        <v>0</v>
      </c>
      <c r="P74" s="37">
        <f t="shared" si="4"/>
        <v>0</v>
      </c>
      <c r="Q74" s="37">
        <f t="shared" si="4"/>
        <v>0</v>
      </c>
      <c r="R74" s="37">
        <f t="shared" si="4"/>
        <v>0</v>
      </c>
      <c r="S74" s="37">
        <f t="shared" si="4"/>
        <v>0</v>
      </c>
      <c r="T74" s="37">
        <f t="shared" si="4"/>
        <v>0</v>
      </c>
      <c r="U74" s="37">
        <f t="shared" si="4"/>
        <v>6.1725000000000003</v>
      </c>
      <c r="V74" s="37">
        <f t="shared" si="4"/>
        <v>8.1824999999999992</v>
      </c>
      <c r="W74" s="37">
        <f t="shared" si="4"/>
        <v>10.7925</v>
      </c>
      <c r="X74" s="37">
        <f t="shared" si="4"/>
        <v>10.8475</v>
      </c>
      <c r="Y74" s="37">
        <f t="shared" si="4"/>
        <v>10.82</v>
      </c>
      <c r="Z74" s="37">
        <f t="shared" si="4"/>
        <v>10.6</v>
      </c>
      <c r="AA74" s="37">
        <f t="shared" si="4"/>
        <v>12.225</v>
      </c>
      <c r="AB74" s="38">
        <f t="shared" si="4"/>
        <v>3.3424999999999998</v>
      </c>
    </row>
    <row r="75" spans="1:28" ht="15.75" x14ac:dyDescent="0.25">
      <c r="A75" s="23"/>
      <c r="B75" s="32">
        <v>45537</v>
      </c>
      <c r="C75" s="35">
        <f t="shared" si="2"/>
        <v>127.77499999999999</v>
      </c>
      <c r="D75" s="36">
        <f t="shared" si="3"/>
        <v>0</v>
      </c>
      <c r="E75" s="37">
        <f t="shared" ref="E75:S103" si="5">E5+ABS(E40)</f>
        <v>12.0875</v>
      </c>
      <c r="F75" s="37">
        <f t="shared" si="5"/>
        <v>4.0549999999999997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0.15</v>
      </c>
      <c r="M75" s="37">
        <f t="shared" si="5"/>
        <v>9.9949999999999992</v>
      </c>
      <c r="N75" s="37">
        <f t="shared" si="5"/>
        <v>10.077500000000001</v>
      </c>
      <c r="O75" s="37">
        <f t="shared" si="5"/>
        <v>2.57</v>
      </c>
      <c r="P75" s="37">
        <f t="shared" si="5"/>
        <v>7.9874999999999998</v>
      </c>
      <c r="Q75" s="37">
        <f t="shared" si="5"/>
        <v>1.39</v>
      </c>
      <c r="R75" s="37">
        <f t="shared" si="5"/>
        <v>6.9424999999999999</v>
      </c>
      <c r="S75" s="37">
        <f t="shared" si="5"/>
        <v>6.5324999999999998</v>
      </c>
      <c r="T75" s="37">
        <f t="shared" ref="T75:AB75" si="6">T5+ABS(T40)</f>
        <v>8.32</v>
      </c>
      <c r="U75" s="37">
        <f t="shared" si="6"/>
        <v>0.53749999999999998</v>
      </c>
      <c r="V75" s="37">
        <f t="shared" si="6"/>
        <v>5.3775000000000004</v>
      </c>
      <c r="W75" s="37">
        <f t="shared" si="6"/>
        <v>10.022500000000001</v>
      </c>
      <c r="X75" s="37">
        <f t="shared" si="6"/>
        <v>10.654999999999999</v>
      </c>
      <c r="Y75" s="37">
        <f t="shared" si="6"/>
        <v>5.3475000000000001</v>
      </c>
      <c r="Z75" s="37">
        <f t="shared" si="6"/>
        <v>7.0824999999999996</v>
      </c>
      <c r="AA75" s="37">
        <f t="shared" si="6"/>
        <v>11.7575</v>
      </c>
      <c r="AB75" s="39">
        <f t="shared" si="6"/>
        <v>6.8875000000000002</v>
      </c>
    </row>
    <row r="76" spans="1:28" ht="15.75" x14ac:dyDescent="0.25">
      <c r="A76" s="23"/>
      <c r="B76" s="32">
        <v>45538</v>
      </c>
      <c r="C76" s="35">
        <f t="shared" si="2"/>
        <v>132.96999999999997</v>
      </c>
      <c r="D76" s="36">
        <f t="shared" si="3"/>
        <v>0</v>
      </c>
      <c r="E76" s="37">
        <f t="shared" si="5"/>
        <v>3.395</v>
      </c>
      <c r="F76" s="37">
        <f t="shared" si="5"/>
        <v>0.755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1.335</v>
      </c>
      <c r="M76" s="37">
        <f t="shared" si="5"/>
        <v>6.09</v>
      </c>
      <c r="N76" s="37">
        <f t="shared" si="5"/>
        <v>20.734999999999999</v>
      </c>
      <c r="O76" s="37">
        <f t="shared" si="5"/>
        <v>20.864999999999998</v>
      </c>
      <c r="P76" s="37">
        <f t="shared" si="5"/>
        <v>12.967499999999999</v>
      </c>
      <c r="Q76" s="37">
        <f t="shared" si="5"/>
        <v>3.6</v>
      </c>
      <c r="R76" s="37">
        <f t="shared" si="5"/>
        <v>2.13</v>
      </c>
      <c r="S76" s="37">
        <f t="shared" si="5"/>
        <v>10.904999999999999</v>
      </c>
      <c r="T76" s="37">
        <f t="shared" ref="T76:AB76" si="7">T6+ABS(T41)</f>
        <v>2.5975000000000001</v>
      </c>
      <c r="U76" s="37">
        <f t="shared" si="7"/>
        <v>8.8149999999999995</v>
      </c>
      <c r="V76" s="37">
        <f t="shared" si="7"/>
        <v>7.6025</v>
      </c>
      <c r="W76" s="37">
        <f t="shared" si="7"/>
        <v>1.7725</v>
      </c>
      <c r="X76" s="37">
        <f t="shared" si="7"/>
        <v>4.7424999999999997</v>
      </c>
      <c r="Y76" s="37">
        <f t="shared" si="7"/>
        <v>8.0425000000000004</v>
      </c>
      <c r="Z76" s="37">
        <f t="shared" si="7"/>
        <v>5.6224999999999996</v>
      </c>
      <c r="AA76" s="37">
        <f t="shared" si="7"/>
        <v>6.8049999999999997</v>
      </c>
      <c r="AB76" s="39">
        <f t="shared" si="7"/>
        <v>4.1924999999999999</v>
      </c>
    </row>
    <row r="77" spans="1:28" ht="15.75" x14ac:dyDescent="0.25">
      <c r="A77" s="23"/>
      <c r="B77" s="32">
        <v>45539</v>
      </c>
      <c r="C77" s="35">
        <f t="shared" si="2"/>
        <v>110.3075</v>
      </c>
      <c r="D77" s="36">
        <f t="shared" si="3"/>
        <v>0</v>
      </c>
      <c r="E77" s="37">
        <f t="shared" si="5"/>
        <v>0.4</v>
      </c>
      <c r="F77" s="37">
        <f t="shared" si="5"/>
        <v>5.4574999999999996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0</v>
      </c>
      <c r="K77" s="37">
        <f t="shared" si="5"/>
        <v>2.4075000000000002</v>
      </c>
      <c r="L77" s="37">
        <f t="shared" si="5"/>
        <v>1.3325</v>
      </c>
      <c r="M77" s="37">
        <f t="shared" si="5"/>
        <v>6.51</v>
      </c>
      <c r="N77" s="37">
        <f t="shared" si="5"/>
        <v>0</v>
      </c>
      <c r="O77" s="37">
        <f t="shared" si="5"/>
        <v>0</v>
      </c>
      <c r="P77" s="37">
        <f t="shared" si="5"/>
        <v>0</v>
      </c>
      <c r="Q77" s="37">
        <f t="shared" si="5"/>
        <v>0</v>
      </c>
      <c r="R77" s="37">
        <f t="shared" si="5"/>
        <v>10.324999999999999</v>
      </c>
      <c r="S77" s="37">
        <f t="shared" si="5"/>
        <v>8.4574999999999996</v>
      </c>
      <c r="T77" s="37">
        <f t="shared" ref="T77:AB77" si="8">T7+ABS(T42)</f>
        <v>9.75</v>
      </c>
      <c r="U77" s="37">
        <f t="shared" si="8"/>
        <v>4.3324999999999996</v>
      </c>
      <c r="V77" s="37">
        <f t="shared" si="8"/>
        <v>7.7949999999999999</v>
      </c>
      <c r="W77" s="37">
        <f t="shared" si="8"/>
        <v>7.4950000000000001</v>
      </c>
      <c r="X77" s="37">
        <f t="shared" si="8"/>
        <v>10.71</v>
      </c>
      <c r="Y77" s="37">
        <f t="shared" si="8"/>
        <v>10.545</v>
      </c>
      <c r="Z77" s="37">
        <f t="shared" si="8"/>
        <v>10.297499999999999</v>
      </c>
      <c r="AA77" s="37">
        <f t="shared" si="8"/>
        <v>10.765000000000001</v>
      </c>
      <c r="AB77" s="39">
        <f t="shared" si="8"/>
        <v>3.7275</v>
      </c>
    </row>
    <row r="78" spans="1:28" ht="15.75" x14ac:dyDescent="0.25">
      <c r="A78" s="23"/>
      <c r="B78" s="32">
        <v>45540</v>
      </c>
      <c r="C78" s="35">
        <f t="shared" si="2"/>
        <v>147.98749999999998</v>
      </c>
      <c r="D78" s="36">
        <f t="shared" si="3"/>
        <v>0</v>
      </c>
      <c r="E78" s="37">
        <f t="shared" si="5"/>
        <v>1.7175</v>
      </c>
      <c r="F78" s="37">
        <f t="shared" si="5"/>
        <v>0.83750000000000002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10.19</v>
      </c>
      <c r="L78" s="37">
        <f t="shared" si="5"/>
        <v>1.4424999999999999</v>
      </c>
      <c r="M78" s="37">
        <f t="shared" si="5"/>
        <v>8.3450000000000006</v>
      </c>
      <c r="N78" s="37">
        <f t="shared" si="5"/>
        <v>10.6</v>
      </c>
      <c r="O78" s="37">
        <f t="shared" si="5"/>
        <v>9.7475000000000005</v>
      </c>
      <c r="P78" s="37">
        <f t="shared" si="5"/>
        <v>8.8949999999999996</v>
      </c>
      <c r="Q78" s="37">
        <f t="shared" si="5"/>
        <v>10.545</v>
      </c>
      <c r="R78" s="37">
        <f t="shared" si="5"/>
        <v>3.2050000000000001</v>
      </c>
      <c r="S78" s="37">
        <f t="shared" si="5"/>
        <v>12.1425</v>
      </c>
      <c r="T78" s="37">
        <f t="shared" ref="T78:AB78" si="9">T8+ABS(T43)</f>
        <v>5.21</v>
      </c>
      <c r="U78" s="37">
        <f t="shared" si="9"/>
        <v>8.4275000000000002</v>
      </c>
      <c r="V78" s="37">
        <f t="shared" si="9"/>
        <v>7.4375</v>
      </c>
      <c r="W78" s="37">
        <f t="shared" si="9"/>
        <v>9.83</v>
      </c>
      <c r="X78" s="37">
        <f t="shared" si="9"/>
        <v>10.077500000000001</v>
      </c>
      <c r="Y78" s="37">
        <f t="shared" si="9"/>
        <v>10.1325</v>
      </c>
      <c r="Z78" s="37">
        <f t="shared" si="9"/>
        <v>10.1875</v>
      </c>
      <c r="AA78" s="37">
        <f t="shared" si="9"/>
        <v>8.5374999999999996</v>
      </c>
      <c r="AB78" s="39">
        <f t="shared" si="9"/>
        <v>0.48</v>
      </c>
    </row>
    <row r="79" spans="1:28" ht="15.75" x14ac:dyDescent="0.25">
      <c r="A79" s="23"/>
      <c r="B79" s="32">
        <v>45541</v>
      </c>
      <c r="C79" s="35">
        <f t="shared" si="2"/>
        <v>145.29500000000002</v>
      </c>
      <c r="D79" s="36">
        <f t="shared" si="3"/>
        <v>0</v>
      </c>
      <c r="E79" s="37">
        <f t="shared" si="5"/>
        <v>11.125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2.16</v>
      </c>
      <c r="L79" s="37">
        <f t="shared" si="5"/>
        <v>7.8224999999999998</v>
      </c>
      <c r="M79" s="37">
        <f t="shared" si="5"/>
        <v>9.9949999999999992</v>
      </c>
      <c r="N79" s="37">
        <f t="shared" si="5"/>
        <v>11.95</v>
      </c>
      <c r="O79" s="37">
        <f t="shared" si="5"/>
        <v>12.692500000000001</v>
      </c>
      <c r="P79" s="37">
        <f t="shared" si="5"/>
        <v>8.2650000000000006</v>
      </c>
      <c r="Q79" s="37">
        <f t="shared" si="5"/>
        <v>10.297499999999999</v>
      </c>
      <c r="R79" s="37">
        <f t="shared" si="5"/>
        <v>7.2450000000000001</v>
      </c>
      <c r="S79" s="37">
        <f t="shared" si="5"/>
        <v>9.5274999999999999</v>
      </c>
      <c r="T79" s="37">
        <f t="shared" ref="T79:AB79" si="10">T9+ABS(T44)</f>
        <v>9.7500000000000003E-2</v>
      </c>
      <c r="U79" s="37">
        <f t="shared" si="10"/>
        <v>5.5949999999999998</v>
      </c>
      <c r="V79" s="37">
        <f t="shared" si="10"/>
        <v>3.34</v>
      </c>
      <c r="W79" s="37">
        <f t="shared" si="10"/>
        <v>9.8874999999999993</v>
      </c>
      <c r="X79" s="37">
        <f t="shared" si="10"/>
        <v>12.39</v>
      </c>
      <c r="Y79" s="37">
        <f t="shared" si="10"/>
        <v>9.8849999999999998</v>
      </c>
      <c r="Z79" s="37">
        <f t="shared" si="10"/>
        <v>8.3175000000000008</v>
      </c>
      <c r="AA79" s="37">
        <f t="shared" si="10"/>
        <v>4.0274999999999999</v>
      </c>
      <c r="AB79" s="39">
        <f t="shared" si="10"/>
        <v>0.67500000000000004</v>
      </c>
    </row>
    <row r="80" spans="1:28" ht="15.75" x14ac:dyDescent="0.25">
      <c r="A80" s="23"/>
      <c r="B80" s="32">
        <v>45542</v>
      </c>
      <c r="C80" s="35">
        <f t="shared" si="2"/>
        <v>71.44</v>
      </c>
      <c r="D80" s="36">
        <f t="shared" si="3"/>
        <v>0</v>
      </c>
      <c r="E80" s="37">
        <f t="shared" si="5"/>
        <v>12.225</v>
      </c>
      <c r="F80" s="37">
        <f t="shared" si="5"/>
        <v>11.4275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0</v>
      </c>
      <c r="M80" s="37">
        <f t="shared" si="5"/>
        <v>0</v>
      </c>
      <c r="N80" s="37">
        <f t="shared" si="5"/>
        <v>0</v>
      </c>
      <c r="O80" s="37">
        <f t="shared" si="5"/>
        <v>0</v>
      </c>
      <c r="P80" s="37">
        <f t="shared" si="5"/>
        <v>0</v>
      </c>
      <c r="Q80" s="37">
        <f t="shared" si="5"/>
        <v>0</v>
      </c>
      <c r="R80" s="37">
        <f t="shared" si="5"/>
        <v>0</v>
      </c>
      <c r="S80" s="37">
        <f t="shared" si="5"/>
        <v>0</v>
      </c>
      <c r="T80" s="37">
        <f t="shared" ref="T80:AB80" si="11">T10+ABS(T45)</f>
        <v>0</v>
      </c>
      <c r="U80" s="37">
        <f t="shared" si="11"/>
        <v>6.1725000000000003</v>
      </c>
      <c r="V80" s="37">
        <f t="shared" si="11"/>
        <v>2.27</v>
      </c>
      <c r="W80" s="37">
        <f t="shared" si="11"/>
        <v>10.5725</v>
      </c>
      <c r="X80" s="37">
        <f t="shared" si="11"/>
        <v>10.8475</v>
      </c>
      <c r="Y80" s="37">
        <f t="shared" si="11"/>
        <v>10.82</v>
      </c>
      <c r="Z80" s="37">
        <f t="shared" si="11"/>
        <v>1.1950000000000001</v>
      </c>
      <c r="AA80" s="37">
        <f t="shared" si="11"/>
        <v>2.2949999999999999</v>
      </c>
      <c r="AB80" s="39">
        <f t="shared" si="11"/>
        <v>3.6150000000000002</v>
      </c>
    </row>
    <row r="81" spans="1:28" ht="15.75" x14ac:dyDescent="0.25">
      <c r="A81" s="23"/>
      <c r="B81" s="32">
        <v>45543</v>
      </c>
      <c r="C81" s="35">
        <f t="shared" si="2"/>
        <v>67.58250000000001</v>
      </c>
      <c r="D81" s="36">
        <f t="shared" si="3"/>
        <v>0</v>
      </c>
      <c r="E81" s="37">
        <f t="shared" si="5"/>
        <v>10.52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0</v>
      </c>
      <c r="M81" s="37">
        <f t="shared" si="5"/>
        <v>0</v>
      </c>
      <c r="N81" s="37">
        <f t="shared" si="5"/>
        <v>0</v>
      </c>
      <c r="O81" s="37">
        <f t="shared" si="5"/>
        <v>0</v>
      </c>
      <c r="P81" s="37">
        <f t="shared" si="5"/>
        <v>0</v>
      </c>
      <c r="Q81" s="37">
        <f t="shared" si="5"/>
        <v>0</v>
      </c>
      <c r="R81" s="37">
        <f t="shared" si="5"/>
        <v>0</v>
      </c>
      <c r="S81" s="37">
        <f t="shared" si="5"/>
        <v>0</v>
      </c>
      <c r="T81" s="37">
        <f t="shared" ref="T81:AB81" si="12">T11+ABS(T46)</f>
        <v>0</v>
      </c>
      <c r="U81" s="37">
        <f t="shared" si="12"/>
        <v>1.4975000000000001</v>
      </c>
      <c r="V81" s="37">
        <f t="shared" si="12"/>
        <v>11.4275</v>
      </c>
      <c r="W81" s="37">
        <f t="shared" si="12"/>
        <v>11.8125</v>
      </c>
      <c r="X81" s="37">
        <f t="shared" si="12"/>
        <v>12.2525</v>
      </c>
      <c r="Y81" s="37">
        <f t="shared" si="12"/>
        <v>2.5449999999999999</v>
      </c>
      <c r="Z81" s="37">
        <f t="shared" si="12"/>
        <v>6.8875000000000002</v>
      </c>
      <c r="AA81" s="37">
        <f t="shared" si="12"/>
        <v>6.7500000000000004E-2</v>
      </c>
      <c r="AB81" s="39">
        <f t="shared" si="12"/>
        <v>10.5725</v>
      </c>
    </row>
    <row r="82" spans="1:28" ht="15.75" x14ac:dyDescent="0.25">
      <c r="A82" s="23"/>
      <c r="B82" s="32">
        <v>45544</v>
      </c>
      <c r="C82" s="35">
        <f t="shared" si="2"/>
        <v>202.75999999999996</v>
      </c>
      <c r="D82" s="36">
        <f t="shared" si="3"/>
        <v>0</v>
      </c>
      <c r="E82" s="37">
        <f t="shared" si="5"/>
        <v>11.8125</v>
      </c>
      <c r="F82" s="37">
        <f t="shared" si="5"/>
        <v>12.885</v>
      </c>
      <c r="G82" s="37">
        <f t="shared" si="5"/>
        <v>10.355</v>
      </c>
      <c r="H82" s="37">
        <f t="shared" si="5"/>
        <v>12.61</v>
      </c>
      <c r="I82" s="37">
        <f t="shared" si="5"/>
        <v>12.72</v>
      </c>
      <c r="J82" s="37">
        <f t="shared" si="5"/>
        <v>12.83</v>
      </c>
      <c r="K82" s="37">
        <f t="shared" si="5"/>
        <v>4.3600000000000003</v>
      </c>
      <c r="L82" s="37">
        <f t="shared" si="5"/>
        <v>0.64749999999999996</v>
      </c>
      <c r="M82" s="37">
        <f t="shared" si="5"/>
        <v>4.0274999999999999</v>
      </c>
      <c r="N82" s="37">
        <f t="shared" si="5"/>
        <v>7.6025</v>
      </c>
      <c r="O82" s="37">
        <f t="shared" si="5"/>
        <v>7.7149999999999999</v>
      </c>
      <c r="P82" s="37">
        <f t="shared" si="5"/>
        <v>4.2500000000000003E-2</v>
      </c>
      <c r="Q82" s="37">
        <f t="shared" si="5"/>
        <v>10.904999999999999</v>
      </c>
      <c r="R82" s="37">
        <f t="shared" si="5"/>
        <v>6.0925000000000002</v>
      </c>
      <c r="S82" s="37">
        <f t="shared" si="5"/>
        <v>12.5</v>
      </c>
      <c r="T82" s="37">
        <f t="shared" ref="T82:AB82" si="13">T12+ABS(T47)</f>
        <v>10.022500000000001</v>
      </c>
      <c r="U82" s="37">
        <f t="shared" si="13"/>
        <v>1.8274999999999999</v>
      </c>
      <c r="V82" s="37">
        <f t="shared" si="13"/>
        <v>4.4950000000000001</v>
      </c>
      <c r="W82" s="37">
        <f t="shared" si="13"/>
        <v>10.1325</v>
      </c>
      <c r="X82" s="37">
        <f t="shared" si="13"/>
        <v>10.765000000000001</v>
      </c>
      <c r="Y82" s="37">
        <f t="shared" si="13"/>
        <v>10.6</v>
      </c>
      <c r="Z82" s="37">
        <f t="shared" si="13"/>
        <v>10.5725</v>
      </c>
      <c r="AA82" s="37">
        <f t="shared" si="13"/>
        <v>10.682499999999999</v>
      </c>
      <c r="AB82" s="39">
        <f t="shared" si="13"/>
        <v>6.5575000000000001</v>
      </c>
    </row>
    <row r="83" spans="1:28" ht="15.75" x14ac:dyDescent="0.25">
      <c r="A83" s="23"/>
      <c r="B83" s="32">
        <v>45545</v>
      </c>
      <c r="C83" s="35">
        <f t="shared" si="2"/>
        <v>204.27249999999995</v>
      </c>
      <c r="D83" s="36">
        <f t="shared" si="3"/>
        <v>0</v>
      </c>
      <c r="E83" s="37">
        <f t="shared" si="5"/>
        <v>8.0449999999999999</v>
      </c>
      <c r="F83" s="37">
        <f t="shared" si="5"/>
        <v>12.61</v>
      </c>
      <c r="G83" s="37">
        <f t="shared" si="5"/>
        <v>12.775</v>
      </c>
      <c r="H83" s="37">
        <f t="shared" si="5"/>
        <v>12.775</v>
      </c>
      <c r="I83" s="37">
        <f t="shared" si="5"/>
        <v>2.9575</v>
      </c>
      <c r="J83" s="37">
        <f t="shared" si="5"/>
        <v>0.23499999999999999</v>
      </c>
      <c r="K83" s="37">
        <f t="shared" si="5"/>
        <v>5.2949999999999999</v>
      </c>
      <c r="L83" s="37">
        <f t="shared" si="5"/>
        <v>12.06</v>
      </c>
      <c r="M83" s="37">
        <f t="shared" si="5"/>
        <v>12.61</v>
      </c>
      <c r="N83" s="37">
        <f t="shared" si="5"/>
        <v>6.5324999999999998</v>
      </c>
      <c r="O83" s="37">
        <f t="shared" si="5"/>
        <v>9.0875000000000004</v>
      </c>
      <c r="P83" s="37">
        <f t="shared" si="5"/>
        <v>1.83</v>
      </c>
      <c r="Q83" s="37">
        <f t="shared" si="5"/>
        <v>1.83</v>
      </c>
      <c r="R83" s="37">
        <f t="shared" si="5"/>
        <v>12.307499999999999</v>
      </c>
      <c r="S83" s="37">
        <f t="shared" si="5"/>
        <v>1.58</v>
      </c>
      <c r="T83" s="37">
        <f t="shared" ref="T83:AB83" si="14">T13+ABS(T48)</f>
        <v>9.1150000000000002</v>
      </c>
      <c r="U83" s="37">
        <f t="shared" si="14"/>
        <v>10.050000000000001</v>
      </c>
      <c r="V83" s="37">
        <f t="shared" si="14"/>
        <v>9.6374999999999993</v>
      </c>
      <c r="W83" s="37">
        <f t="shared" si="14"/>
        <v>10.5725</v>
      </c>
      <c r="X83" s="37">
        <f t="shared" si="14"/>
        <v>10.8475</v>
      </c>
      <c r="Y83" s="37">
        <f t="shared" si="14"/>
        <v>10.682499999999999</v>
      </c>
      <c r="Z83" s="37">
        <f t="shared" si="14"/>
        <v>10.6275</v>
      </c>
      <c r="AA83" s="37">
        <f t="shared" si="14"/>
        <v>10.5725</v>
      </c>
      <c r="AB83" s="39">
        <f t="shared" si="14"/>
        <v>9.6374999999999993</v>
      </c>
    </row>
    <row r="84" spans="1:28" ht="15.75" x14ac:dyDescent="0.25">
      <c r="A84" s="23"/>
      <c r="B84" s="32">
        <v>45546</v>
      </c>
      <c r="C84" s="35">
        <f t="shared" si="2"/>
        <v>184.03249999999997</v>
      </c>
      <c r="D84" s="36">
        <f t="shared" si="3"/>
        <v>0</v>
      </c>
      <c r="E84" s="37">
        <f t="shared" si="5"/>
        <v>8.8699999999999992</v>
      </c>
      <c r="F84" s="37">
        <f t="shared" si="5"/>
        <v>2.2425000000000002</v>
      </c>
      <c r="G84" s="37">
        <f t="shared" si="5"/>
        <v>8.5124999999999993</v>
      </c>
      <c r="H84" s="37">
        <f t="shared" si="5"/>
        <v>2.4874999999999998</v>
      </c>
      <c r="I84" s="37">
        <f t="shared" si="5"/>
        <v>1.0024999999999999</v>
      </c>
      <c r="J84" s="37">
        <f t="shared" si="5"/>
        <v>7.8250000000000002</v>
      </c>
      <c r="K84" s="37">
        <f t="shared" si="5"/>
        <v>11.84</v>
      </c>
      <c r="L84" s="37">
        <f t="shared" si="5"/>
        <v>12.445</v>
      </c>
      <c r="M84" s="37">
        <f t="shared" si="5"/>
        <v>2.82</v>
      </c>
      <c r="N84" s="37">
        <f t="shared" si="5"/>
        <v>2.5150000000000001</v>
      </c>
      <c r="O84" s="37">
        <f t="shared" si="5"/>
        <v>10.244999999999999</v>
      </c>
      <c r="P84" s="37">
        <f t="shared" si="5"/>
        <v>7.8525</v>
      </c>
      <c r="Q84" s="37">
        <f t="shared" si="5"/>
        <v>3.37</v>
      </c>
      <c r="R84" s="37">
        <f t="shared" si="5"/>
        <v>9.9674999999999994</v>
      </c>
      <c r="S84" s="37">
        <f t="shared" si="5"/>
        <v>10.1625</v>
      </c>
      <c r="T84" s="37">
        <f t="shared" ref="T84:AB84" si="15">T14+ABS(T49)</f>
        <v>10.077500000000001</v>
      </c>
      <c r="U84" s="37">
        <f t="shared" si="15"/>
        <v>10.682499999999999</v>
      </c>
      <c r="V84" s="37">
        <f t="shared" si="15"/>
        <v>11.012499999999999</v>
      </c>
      <c r="W84" s="37">
        <f t="shared" si="15"/>
        <v>4.9074999999999998</v>
      </c>
      <c r="X84" s="37">
        <f t="shared" si="15"/>
        <v>10.16</v>
      </c>
      <c r="Y84" s="37">
        <f t="shared" si="15"/>
        <v>10.5725</v>
      </c>
      <c r="Z84" s="37">
        <f t="shared" si="15"/>
        <v>10.875</v>
      </c>
      <c r="AA84" s="37">
        <f t="shared" si="15"/>
        <v>2.5449999999999999</v>
      </c>
      <c r="AB84" s="39">
        <f t="shared" si="15"/>
        <v>11.0425</v>
      </c>
    </row>
    <row r="85" spans="1:28" ht="15.75" x14ac:dyDescent="0.25">
      <c r="A85" s="23"/>
      <c r="B85" s="32">
        <v>45547</v>
      </c>
      <c r="C85" s="35">
        <f t="shared" si="2"/>
        <v>86.302500000000009</v>
      </c>
      <c r="D85" s="36">
        <f t="shared" si="3"/>
        <v>0</v>
      </c>
      <c r="E85" s="37">
        <f t="shared" si="5"/>
        <v>8.9250000000000007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7.7975000000000003</v>
      </c>
      <c r="L85" s="37">
        <f t="shared" si="5"/>
        <v>5.4050000000000002</v>
      </c>
      <c r="M85" s="37">
        <f t="shared" si="5"/>
        <v>7.22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0</v>
      </c>
      <c r="R85" s="37">
        <f t="shared" si="5"/>
        <v>0</v>
      </c>
      <c r="S85" s="37">
        <f t="shared" si="5"/>
        <v>10.682499999999999</v>
      </c>
      <c r="T85" s="37">
        <f t="shared" ref="T85:AB85" si="16">T15+ABS(T50)</f>
        <v>11.012499999999999</v>
      </c>
      <c r="U85" s="37">
        <f t="shared" si="16"/>
        <v>10.9025</v>
      </c>
      <c r="V85" s="37">
        <f t="shared" si="16"/>
        <v>10.7925</v>
      </c>
      <c r="W85" s="37">
        <f t="shared" si="16"/>
        <v>3.0125000000000002</v>
      </c>
      <c r="X85" s="37">
        <f t="shared" si="16"/>
        <v>9.7500000000000003E-2</v>
      </c>
      <c r="Y85" s="37">
        <f t="shared" si="16"/>
        <v>5.1025</v>
      </c>
      <c r="Z85" s="37">
        <f t="shared" si="16"/>
        <v>1.5</v>
      </c>
      <c r="AA85" s="37">
        <f t="shared" si="16"/>
        <v>2.16</v>
      </c>
      <c r="AB85" s="39">
        <f t="shared" si="16"/>
        <v>1.6924999999999999</v>
      </c>
    </row>
    <row r="86" spans="1:28" ht="15.75" x14ac:dyDescent="0.25">
      <c r="A86" s="23"/>
      <c r="B86" s="32">
        <v>45548</v>
      </c>
      <c r="C86" s="35">
        <f t="shared" si="2"/>
        <v>108.345</v>
      </c>
      <c r="D86" s="36">
        <f t="shared" si="3"/>
        <v>0</v>
      </c>
      <c r="E86" s="37">
        <f t="shared" si="5"/>
        <v>1.8025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4.415</v>
      </c>
      <c r="L86" s="37">
        <f t="shared" si="5"/>
        <v>12.445</v>
      </c>
      <c r="M86" s="37">
        <f t="shared" si="5"/>
        <v>12.61</v>
      </c>
      <c r="N86" s="37">
        <f t="shared" si="5"/>
        <v>12.775</v>
      </c>
      <c r="O86" s="37">
        <f t="shared" si="5"/>
        <v>0</v>
      </c>
      <c r="P86" s="37">
        <f t="shared" si="5"/>
        <v>0</v>
      </c>
      <c r="Q86" s="37">
        <f t="shared" si="5"/>
        <v>0</v>
      </c>
      <c r="R86" s="37">
        <f t="shared" si="5"/>
        <v>0</v>
      </c>
      <c r="S86" s="37">
        <f t="shared" si="5"/>
        <v>0</v>
      </c>
      <c r="T86" s="37">
        <f t="shared" ref="T86:AB86" si="17">T16+ABS(T51)</f>
        <v>0</v>
      </c>
      <c r="U86" s="37">
        <f t="shared" si="17"/>
        <v>12.445</v>
      </c>
      <c r="V86" s="37">
        <f t="shared" si="17"/>
        <v>8.9525000000000006</v>
      </c>
      <c r="W86" s="37">
        <f t="shared" si="17"/>
        <v>2.9575</v>
      </c>
      <c r="X86" s="37">
        <f t="shared" si="17"/>
        <v>6.1174999999999997</v>
      </c>
      <c r="Y86" s="37">
        <f t="shared" si="17"/>
        <v>9.5549999999999997</v>
      </c>
      <c r="Z86" s="37">
        <f t="shared" si="17"/>
        <v>12.4175</v>
      </c>
      <c r="AA86" s="37">
        <f t="shared" si="17"/>
        <v>5.76</v>
      </c>
      <c r="AB86" s="39">
        <f t="shared" si="17"/>
        <v>6.0925000000000002</v>
      </c>
    </row>
    <row r="87" spans="1:28" ht="15.75" x14ac:dyDescent="0.25">
      <c r="A87" s="23"/>
      <c r="B87" s="32">
        <v>45549</v>
      </c>
      <c r="C87" s="35">
        <f t="shared" si="2"/>
        <v>48.354999999999997</v>
      </c>
      <c r="D87" s="36">
        <f t="shared" si="3"/>
        <v>0</v>
      </c>
      <c r="E87" s="37">
        <f t="shared" si="5"/>
        <v>3.2850000000000001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0</v>
      </c>
      <c r="M87" s="37">
        <f t="shared" si="5"/>
        <v>0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0</v>
      </c>
      <c r="S87" s="37">
        <f t="shared" si="5"/>
        <v>0</v>
      </c>
      <c r="T87" s="37">
        <f t="shared" ref="T87:AB87" si="18">T17+ABS(T52)</f>
        <v>0</v>
      </c>
      <c r="U87" s="37">
        <f t="shared" si="18"/>
        <v>9.4175000000000004</v>
      </c>
      <c r="V87" s="37">
        <f t="shared" si="18"/>
        <v>1.4724999999999999</v>
      </c>
      <c r="W87" s="37">
        <f t="shared" si="18"/>
        <v>10.327500000000001</v>
      </c>
      <c r="X87" s="37">
        <f t="shared" si="18"/>
        <v>8.0449999999999999</v>
      </c>
      <c r="Y87" s="37">
        <f t="shared" si="18"/>
        <v>2.2949999999999999</v>
      </c>
      <c r="Z87" s="37">
        <f t="shared" si="18"/>
        <v>3.45</v>
      </c>
      <c r="AA87" s="37">
        <f t="shared" si="18"/>
        <v>6.8324999999999996</v>
      </c>
      <c r="AB87" s="39">
        <f t="shared" si="18"/>
        <v>3.23</v>
      </c>
    </row>
    <row r="88" spans="1:28" ht="15.75" x14ac:dyDescent="0.25">
      <c r="A88" s="23"/>
      <c r="B88" s="32">
        <v>45550</v>
      </c>
      <c r="C88" s="35">
        <f t="shared" si="2"/>
        <v>123.88</v>
      </c>
      <c r="D88" s="36">
        <f t="shared" si="3"/>
        <v>0</v>
      </c>
      <c r="E88" s="37">
        <f t="shared" si="5"/>
        <v>8.6225000000000005</v>
      </c>
      <c r="F88" s="37">
        <f t="shared" si="5"/>
        <v>10.602499999999999</v>
      </c>
      <c r="G88" s="37">
        <f t="shared" si="5"/>
        <v>10.1075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9.4725000000000001</v>
      </c>
      <c r="M88" s="37">
        <f t="shared" si="5"/>
        <v>10.7925</v>
      </c>
      <c r="N88" s="37">
        <f t="shared" si="5"/>
        <v>10.765000000000001</v>
      </c>
      <c r="O88" s="37">
        <f t="shared" si="5"/>
        <v>1.28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1.72</v>
      </c>
      <c r="U88" s="37">
        <f t="shared" si="19"/>
        <v>9.5549999999999997</v>
      </c>
      <c r="V88" s="37">
        <f t="shared" si="19"/>
        <v>12.225</v>
      </c>
      <c r="W88" s="37">
        <f t="shared" si="19"/>
        <v>13.1325</v>
      </c>
      <c r="X88" s="37">
        <f t="shared" si="19"/>
        <v>12.8025</v>
      </c>
      <c r="Y88" s="37">
        <f t="shared" si="19"/>
        <v>12.8025</v>
      </c>
      <c r="Z88" s="37">
        <f t="shared" si="19"/>
        <v>0</v>
      </c>
      <c r="AA88" s="37">
        <f t="shared" si="19"/>
        <v>0</v>
      </c>
      <c r="AB88" s="39">
        <f t="shared" si="19"/>
        <v>0</v>
      </c>
    </row>
    <row r="89" spans="1:28" ht="15.75" x14ac:dyDescent="0.25">
      <c r="A89" s="23"/>
      <c r="B89" s="32">
        <v>45551</v>
      </c>
      <c r="C89" s="35">
        <f t="shared" si="2"/>
        <v>47.17</v>
      </c>
      <c r="D89" s="36">
        <f t="shared" si="3"/>
        <v>0</v>
      </c>
      <c r="E89" s="37">
        <f t="shared" si="5"/>
        <v>3.72</v>
      </c>
      <c r="F89" s="37">
        <f t="shared" si="5"/>
        <v>2.5299999999999998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3.37</v>
      </c>
      <c r="L89" s="37">
        <f t="shared" si="5"/>
        <v>2.82</v>
      </c>
      <c r="M89" s="37">
        <f t="shared" si="5"/>
        <v>3.25</v>
      </c>
      <c r="N89" s="37">
        <f t="shared" si="5"/>
        <v>0</v>
      </c>
      <c r="O89" s="37">
        <f t="shared" si="5"/>
        <v>0</v>
      </c>
      <c r="P89" s="37">
        <f t="shared" si="5"/>
        <v>0</v>
      </c>
      <c r="Q89" s="37">
        <f t="shared" si="5"/>
        <v>0</v>
      </c>
      <c r="R89" s="37">
        <f t="shared" si="5"/>
        <v>0</v>
      </c>
      <c r="S89" s="37">
        <f t="shared" si="5"/>
        <v>0</v>
      </c>
      <c r="T89" s="37">
        <f t="shared" ref="T89:AB89" si="20">T19+ABS(T54)</f>
        <v>4</v>
      </c>
      <c r="U89" s="37">
        <f t="shared" si="20"/>
        <v>4</v>
      </c>
      <c r="V89" s="37">
        <f t="shared" si="20"/>
        <v>3.32</v>
      </c>
      <c r="W89" s="37">
        <f t="shared" si="20"/>
        <v>4</v>
      </c>
      <c r="X89" s="37">
        <f t="shared" si="20"/>
        <v>1.65</v>
      </c>
      <c r="Y89" s="37">
        <f t="shared" si="20"/>
        <v>3.65</v>
      </c>
      <c r="Z89" s="37">
        <f t="shared" si="20"/>
        <v>3.66</v>
      </c>
      <c r="AA89" s="37">
        <f t="shared" si="20"/>
        <v>3.6</v>
      </c>
      <c r="AB89" s="39">
        <f t="shared" si="20"/>
        <v>3.6</v>
      </c>
    </row>
    <row r="90" spans="1:28" ht="15.75" x14ac:dyDescent="0.25">
      <c r="A90" s="23"/>
      <c r="B90" s="32">
        <v>45552</v>
      </c>
      <c r="C90" s="35">
        <f t="shared" si="2"/>
        <v>65.86</v>
      </c>
      <c r="D90" s="36">
        <f t="shared" si="3"/>
        <v>0</v>
      </c>
      <c r="E90" s="37">
        <f t="shared" si="5"/>
        <v>3.54</v>
      </c>
      <c r="F90" s="37">
        <f t="shared" ref="F90:AB90" si="21">F20+ABS(F55)</f>
        <v>3.56</v>
      </c>
      <c r="G90" s="37">
        <f t="shared" si="21"/>
        <v>1.46</v>
      </c>
      <c r="H90" s="37">
        <f t="shared" si="21"/>
        <v>2.08</v>
      </c>
      <c r="I90" s="37">
        <f t="shared" si="21"/>
        <v>2.48</v>
      </c>
      <c r="J90" s="37">
        <f t="shared" si="21"/>
        <v>1.03</v>
      </c>
      <c r="K90" s="37">
        <f t="shared" si="21"/>
        <v>3.77</v>
      </c>
      <c r="L90" s="37">
        <f t="shared" si="21"/>
        <v>4</v>
      </c>
      <c r="M90" s="37">
        <f t="shared" si="21"/>
        <v>0.42</v>
      </c>
      <c r="N90" s="37">
        <f t="shared" si="21"/>
        <v>2.73</v>
      </c>
      <c r="O90" s="37">
        <f t="shared" si="21"/>
        <v>1.59</v>
      </c>
      <c r="P90" s="37">
        <f t="shared" si="21"/>
        <v>0</v>
      </c>
      <c r="Q90" s="37">
        <f t="shared" si="21"/>
        <v>0</v>
      </c>
      <c r="R90" s="37">
        <f t="shared" si="21"/>
        <v>3.85</v>
      </c>
      <c r="S90" s="37">
        <f t="shared" si="21"/>
        <v>4</v>
      </c>
      <c r="T90" s="37">
        <f t="shared" si="21"/>
        <v>4</v>
      </c>
      <c r="U90" s="37">
        <f t="shared" si="21"/>
        <v>3.63</v>
      </c>
      <c r="V90" s="37">
        <f t="shared" si="21"/>
        <v>3.83</v>
      </c>
      <c r="W90" s="37">
        <f t="shared" si="21"/>
        <v>2.89</v>
      </c>
      <c r="X90" s="37">
        <f t="shared" si="21"/>
        <v>3.43</v>
      </c>
      <c r="Y90" s="37">
        <f t="shared" si="21"/>
        <v>3.41</v>
      </c>
      <c r="Z90" s="37">
        <f t="shared" si="21"/>
        <v>3.4</v>
      </c>
      <c r="AA90" s="37">
        <f t="shared" si="21"/>
        <v>3.39</v>
      </c>
      <c r="AB90" s="39">
        <f t="shared" si="21"/>
        <v>3.37</v>
      </c>
    </row>
    <row r="91" spans="1:28" ht="15.75" x14ac:dyDescent="0.25">
      <c r="A91" s="23"/>
      <c r="B91" s="32">
        <v>45553</v>
      </c>
      <c r="C91" s="35">
        <f t="shared" si="2"/>
        <v>47.86</v>
      </c>
      <c r="D91" s="36">
        <f t="shared" si="3"/>
        <v>0</v>
      </c>
      <c r="E91" s="37">
        <f t="shared" si="5"/>
        <v>2.33</v>
      </c>
      <c r="F91" s="37">
        <f t="shared" ref="F91:AB91" si="22">F21+ABS(F56)</f>
        <v>0.28000000000000003</v>
      </c>
      <c r="G91" s="37">
        <f t="shared" si="22"/>
        <v>0.53</v>
      </c>
      <c r="H91" s="37">
        <f t="shared" si="22"/>
        <v>0</v>
      </c>
      <c r="I91" s="37">
        <f t="shared" si="22"/>
        <v>0</v>
      </c>
      <c r="J91" s="37">
        <f t="shared" si="22"/>
        <v>1.72</v>
      </c>
      <c r="K91" s="37">
        <f t="shared" si="22"/>
        <v>3.23</v>
      </c>
      <c r="L91" s="37">
        <f t="shared" si="22"/>
        <v>4</v>
      </c>
      <c r="M91" s="37">
        <f t="shared" si="22"/>
        <v>3.95</v>
      </c>
      <c r="N91" s="37">
        <f t="shared" si="22"/>
        <v>0</v>
      </c>
      <c r="O91" s="37">
        <f t="shared" si="22"/>
        <v>0</v>
      </c>
      <c r="P91" s="37">
        <f t="shared" si="22"/>
        <v>0</v>
      </c>
      <c r="Q91" s="37">
        <f t="shared" si="22"/>
        <v>3.54</v>
      </c>
      <c r="R91" s="37">
        <f t="shared" si="22"/>
        <v>3.96</v>
      </c>
      <c r="S91" s="37">
        <f t="shared" si="22"/>
        <v>0</v>
      </c>
      <c r="T91" s="37">
        <f t="shared" si="22"/>
        <v>0</v>
      </c>
      <c r="U91" s="37">
        <f t="shared" si="22"/>
        <v>3.9</v>
      </c>
      <c r="V91" s="37">
        <f t="shared" si="22"/>
        <v>4</v>
      </c>
      <c r="W91" s="37">
        <f t="shared" si="22"/>
        <v>1.0900000000000001</v>
      </c>
      <c r="X91" s="37">
        <f t="shared" si="22"/>
        <v>3.27</v>
      </c>
      <c r="Y91" s="37">
        <f t="shared" si="22"/>
        <v>3.25</v>
      </c>
      <c r="Z91" s="37">
        <f t="shared" si="22"/>
        <v>3.25</v>
      </c>
      <c r="AA91" s="37">
        <f t="shared" si="22"/>
        <v>2.34</v>
      </c>
      <c r="AB91" s="39">
        <f t="shared" si="22"/>
        <v>3.22</v>
      </c>
    </row>
    <row r="92" spans="1:28" ht="15.75" x14ac:dyDescent="0.25">
      <c r="A92" s="23"/>
      <c r="B92" s="32">
        <v>45554</v>
      </c>
      <c r="C92" s="35">
        <f t="shared" si="2"/>
        <v>31.98</v>
      </c>
      <c r="D92" s="36">
        <f t="shared" si="3"/>
        <v>0</v>
      </c>
      <c r="E92" s="37">
        <f t="shared" si="5"/>
        <v>0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3.32</v>
      </c>
      <c r="L92" s="37">
        <f t="shared" si="23"/>
        <v>1.1499999999999999</v>
      </c>
      <c r="M92" s="37">
        <f t="shared" si="23"/>
        <v>4</v>
      </c>
      <c r="N92" s="37">
        <f t="shared" si="23"/>
        <v>3.87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0</v>
      </c>
      <c r="T92" s="37">
        <f t="shared" si="23"/>
        <v>0</v>
      </c>
      <c r="U92" s="37">
        <f t="shared" si="23"/>
        <v>0</v>
      </c>
      <c r="V92" s="37">
        <f t="shared" si="23"/>
        <v>2.4900000000000002</v>
      </c>
      <c r="W92" s="37">
        <f t="shared" si="23"/>
        <v>3.27</v>
      </c>
      <c r="X92" s="37">
        <f t="shared" si="23"/>
        <v>4</v>
      </c>
      <c r="Y92" s="37">
        <f t="shared" si="23"/>
        <v>4</v>
      </c>
      <c r="Z92" s="37">
        <f t="shared" si="23"/>
        <v>4</v>
      </c>
      <c r="AA92" s="37">
        <f t="shared" si="23"/>
        <v>1.88</v>
      </c>
      <c r="AB92" s="39">
        <f t="shared" si="23"/>
        <v>0</v>
      </c>
    </row>
    <row r="93" spans="1:28" ht="15.75" x14ac:dyDescent="0.25">
      <c r="A93" s="23"/>
      <c r="B93" s="32">
        <v>45555</v>
      </c>
      <c r="C93" s="35">
        <f t="shared" si="2"/>
        <v>24.54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0.59</v>
      </c>
      <c r="L93" s="37">
        <f t="shared" si="24"/>
        <v>4</v>
      </c>
      <c r="M93" s="37">
        <f t="shared" si="24"/>
        <v>3.77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0</v>
      </c>
      <c r="S93" s="37">
        <f t="shared" si="24"/>
        <v>0</v>
      </c>
      <c r="T93" s="37">
        <f t="shared" si="24"/>
        <v>0</v>
      </c>
      <c r="U93" s="37">
        <f t="shared" si="24"/>
        <v>0</v>
      </c>
      <c r="V93" s="37">
        <f t="shared" si="24"/>
        <v>2.14</v>
      </c>
      <c r="W93" s="37">
        <f t="shared" si="24"/>
        <v>2.23</v>
      </c>
      <c r="X93" s="37">
        <f t="shared" si="24"/>
        <v>2.42</v>
      </c>
      <c r="Y93" s="37">
        <f t="shared" si="24"/>
        <v>1.94</v>
      </c>
      <c r="Z93" s="37">
        <f t="shared" si="24"/>
        <v>1.56</v>
      </c>
      <c r="AA93" s="37">
        <f t="shared" si="24"/>
        <v>3.59</v>
      </c>
      <c r="AB93" s="39">
        <f t="shared" si="24"/>
        <v>2.2999999999999998</v>
      </c>
    </row>
    <row r="94" spans="1:28" ht="15.75" x14ac:dyDescent="0.25">
      <c r="A94" s="23"/>
      <c r="B94" s="32">
        <v>45556</v>
      </c>
      <c r="C94" s="35">
        <f t="shared" si="2"/>
        <v>23.28</v>
      </c>
      <c r="D94" s="36">
        <f t="shared" si="3"/>
        <v>0</v>
      </c>
      <c r="E94" s="37">
        <f t="shared" si="5"/>
        <v>0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0</v>
      </c>
      <c r="M94" s="37">
        <f t="shared" si="25"/>
        <v>0</v>
      </c>
      <c r="N94" s="37">
        <f t="shared" si="25"/>
        <v>0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0</v>
      </c>
      <c r="S94" s="37">
        <f t="shared" si="25"/>
        <v>0</v>
      </c>
      <c r="T94" s="37">
        <f t="shared" si="25"/>
        <v>0</v>
      </c>
      <c r="U94" s="37">
        <f t="shared" si="25"/>
        <v>0</v>
      </c>
      <c r="V94" s="37">
        <f t="shared" si="25"/>
        <v>3.29</v>
      </c>
      <c r="W94" s="37">
        <f t="shared" si="25"/>
        <v>3.59</v>
      </c>
      <c r="X94" s="37">
        <f t="shared" si="25"/>
        <v>3.43</v>
      </c>
      <c r="Y94" s="37">
        <f t="shared" si="25"/>
        <v>3.86</v>
      </c>
      <c r="Z94" s="37">
        <f t="shared" si="25"/>
        <v>3.47</v>
      </c>
      <c r="AA94" s="37">
        <f t="shared" si="25"/>
        <v>2.4900000000000002</v>
      </c>
      <c r="AB94" s="39">
        <f t="shared" si="25"/>
        <v>3.15</v>
      </c>
    </row>
    <row r="95" spans="1:28" ht="15.75" x14ac:dyDescent="0.25">
      <c r="A95" s="23"/>
      <c r="B95" s="32">
        <v>45557</v>
      </c>
      <c r="C95" s="35">
        <f t="shared" si="2"/>
        <v>27.54</v>
      </c>
      <c r="D95" s="36">
        <f t="shared" si="3"/>
        <v>0</v>
      </c>
      <c r="E95" s="37">
        <f t="shared" si="5"/>
        <v>2.92</v>
      </c>
      <c r="F95" s="37">
        <f t="shared" ref="F95:AB95" si="26">F25+ABS(F60)</f>
        <v>3.15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0</v>
      </c>
      <c r="N95" s="37">
        <f t="shared" si="26"/>
        <v>0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0</v>
      </c>
      <c r="S95" s="37">
        <f t="shared" si="26"/>
        <v>0</v>
      </c>
      <c r="T95" s="37">
        <f t="shared" si="26"/>
        <v>0</v>
      </c>
      <c r="U95" s="37">
        <f t="shared" si="26"/>
        <v>0</v>
      </c>
      <c r="V95" s="37">
        <f t="shared" si="26"/>
        <v>3.8</v>
      </c>
      <c r="W95" s="37">
        <f t="shared" si="26"/>
        <v>2.71</v>
      </c>
      <c r="X95" s="37">
        <f t="shared" si="26"/>
        <v>3.24</v>
      </c>
      <c r="Y95" s="37">
        <f t="shared" si="26"/>
        <v>3.23</v>
      </c>
      <c r="Z95" s="37">
        <f t="shared" si="26"/>
        <v>3.22</v>
      </c>
      <c r="AA95" s="37">
        <f t="shared" si="26"/>
        <v>1.85</v>
      </c>
      <c r="AB95" s="39">
        <f t="shared" si="26"/>
        <v>3.42</v>
      </c>
    </row>
    <row r="96" spans="1:28" ht="15.75" x14ac:dyDescent="0.25">
      <c r="A96" s="23"/>
      <c r="B96" s="32">
        <v>45558</v>
      </c>
      <c r="C96" s="35">
        <f t="shared" si="2"/>
        <v>33.65</v>
      </c>
      <c r="D96" s="36">
        <f t="shared" si="3"/>
        <v>0</v>
      </c>
      <c r="E96" s="37">
        <f t="shared" si="5"/>
        <v>0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4</v>
      </c>
      <c r="K96" s="37">
        <f t="shared" si="27"/>
        <v>4</v>
      </c>
      <c r="L96" s="37">
        <f t="shared" si="27"/>
        <v>4</v>
      </c>
      <c r="M96" s="37">
        <f t="shared" si="27"/>
        <v>2.4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0</v>
      </c>
      <c r="U96" s="37">
        <f t="shared" si="27"/>
        <v>0</v>
      </c>
      <c r="V96" s="37">
        <f t="shared" si="27"/>
        <v>0.93</v>
      </c>
      <c r="W96" s="37">
        <f t="shared" si="27"/>
        <v>4</v>
      </c>
      <c r="X96" s="37">
        <f t="shared" si="27"/>
        <v>2.99</v>
      </c>
      <c r="Y96" s="37">
        <f t="shared" si="27"/>
        <v>3.16</v>
      </c>
      <c r="Z96" s="37">
        <f t="shared" si="27"/>
        <v>3</v>
      </c>
      <c r="AA96" s="37">
        <f t="shared" si="27"/>
        <v>2.13</v>
      </c>
      <c r="AB96" s="39">
        <f t="shared" si="27"/>
        <v>3.04</v>
      </c>
    </row>
    <row r="97" spans="1:28" ht="15.75" x14ac:dyDescent="0.25">
      <c r="A97" s="23"/>
      <c r="B97" s="32">
        <v>45559</v>
      </c>
      <c r="C97" s="35">
        <f t="shared" si="2"/>
        <v>23.269999999999996</v>
      </c>
      <c r="D97" s="36">
        <f t="shared" si="3"/>
        <v>0</v>
      </c>
      <c r="E97" s="37">
        <f t="shared" si="5"/>
        <v>0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2.89</v>
      </c>
      <c r="L97" s="37">
        <f t="shared" si="28"/>
        <v>0.35</v>
      </c>
      <c r="M97" s="37">
        <f t="shared" si="28"/>
        <v>0.76</v>
      </c>
      <c r="N97" s="37">
        <f t="shared" si="28"/>
        <v>2.2999999999999998</v>
      </c>
      <c r="O97" s="37">
        <f t="shared" si="28"/>
        <v>2.17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</v>
      </c>
      <c r="T97" s="37">
        <f t="shared" si="28"/>
        <v>0</v>
      </c>
      <c r="U97" s="37">
        <f t="shared" si="28"/>
        <v>0</v>
      </c>
      <c r="V97" s="37">
        <f t="shared" si="28"/>
        <v>2.61</v>
      </c>
      <c r="W97" s="37">
        <f t="shared" si="28"/>
        <v>1.56</v>
      </c>
      <c r="X97" s="37">
        <f t="shared" si="28"/>
        <v>3.1</v>
      </c>
      <c r="Y97" s="37">
        <f t="shared" si="28"/>
        <v>1.03</v>
      </c>
      <c r="Z97" s="37">
        <f t="shared" si="28"/>
        <v>3.06</v>
      </c>
      <c r="AA97" s="37">
        <f t="shared" si="28"/>
        <v>2.54</v>
      </c>
      <c r="AB97" s="39">
        <f t="shared" si="28"/>
        <v>0.9</v>
      </c>
    </row>
    <row r="98" spans="1:28" ht="15.75" x14ac:dyDescent="0.25">
      <c r="A98" s="23"/>
      <c r="B98" s="32">
        <v>45560</v>
      </c>
      <c r="C98" s="35">
        <f t="shared" si="2"/>
        <v>13.969999999999999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2.48</v>
      </c>
      <c r="L98" s="37">
        <f t="shared" si="29"/>
        <v>1.3</v>
      </c>
      <c r="M98" s="37">
        <f t="shared" si="29"/>
        <v>1.1499999999999999</v>
      </c>
      <c r="N98" s="37">
        <f t="shared" si="29"/>
        <v>0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</v>
      </c>
      <c r="T98" s="37">
        <f t="shared" si="29"/>
        <v>0</v>
      </c>
      <c r="U98" s="37">
        <f t="shared" si="29"/>
        <v>0</v>
      </c>
      <c r="V98" s="37">
        <f t="shared" si="29"/>
        <v>0.1</v>
      </c>
      <c r="W98" s="37">
        <f t="shared" si="29"/>
        <v>0</v>
      </c>
      <c r="X98" s="37">
        <f t="shared" si="29"/>
        <v>1.9</v>
      </c>
      <c r="Y98" s="37">
        <f t="shared" si="29"/>
        <v>3.11</v>
      </c>
      <c r="Z98" s="37">
        <f t="shared" si="29"/>
        <v>2.66</v>
      </c>
      <c r="AA98" s="37">
        <f t="shared" si="29"/>
        <v>1.27</v>
      </c>
      <c r="AB98" s="39">
        <f t="shared" si="29"/>
        <v>0</v>
      </c>
    </row>
    <row r="99" spans="1:28" ht="15.75" x14ac:dyDescent="0.25">
      <c r="A99" s="23"/>
      <c r="B99" s="32">
        <v>45561</v>
      </c>
      <c r="C99" s="35">
        <f t="shared" si="2"/>
        <v>13.91</v>
      </c>
      <c r="D99" s="36">
        <f t="shared" si="3"/>
        <v>0</v>
      </c>
      <c r="E99" s="37">
        <f t="shared" si="5"/>
        <v>0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0</v>
      </c>
      <c r="L99" s="37">
        <f t="shared" si="30"/>
        <v>1.91</v>
      </c>
      <c r="M99" s="37">
        <f t="shared" si="30"/>
        <v>2.06</v>
      </c>
      <c r="N99" s="37">
        <f t="shared" si="30"/>
        <v>2.2400000000000002</v>
      </c>
      <c r="O99" s="37">
        <f t="shared" si="30"/>
        <v>0.24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0</v>
      </c>
      <c r="T99" s="37">
        <f t="shared" si="30"/>
        <v>0</v>
      </c>
      <c r="U99" s="37">
        <f t="shared" si="30"/>
        <v>0</v>
      </c>
      <c r="V99" s="37">
        <f t="shared" si="30"/>
        <v>0.04</v>
      </c>
      <c r="W99" s="37">
        <f t="shared" si="30"/>
        <v>3.03</v>
      </c>
      <c r="X99" s="37">
        <f t="shared" si="30"/>
        <v>2.93</v>
      </c>
      <c r="Y99" s="37">
        <f t="shared" si="30"/>
        <v>1.21</v>
      </c>
      <c r="Z99" s="37">
        <f t="shared" si="30"/>
        <v>0</v>
      </c>
      <c r="AA99" s="37">
        <f t="shared" si="30"/>
        <v>0.25</v>
      </c>
      <c r="AB99" s="39">
        <f t="shared" si="30"/>
        <v>0</v>
      </c>
    </row>
    <row r="100" spans="1:28" ht="15.75" x14ac:dyDescent="0.25">
      <c r="A100" s="23"/>
      <c r="B100" s="32">
        <v>45562</v>
      </c>
      <c r="C100" s="35">
        <f t="shared" si="2"/>
        <v>5.67</v>
      </c>
      <c r="D100" s="36">
        <f t="shared" si="3"/>
        <v>0</v>
      </c>
      <c r="E100" s="37">
        <f t="shared" si="5"/>
        <v>0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0</v>
      </c>
      <c r="N100" s="37">
        <f t="shared" si="31"/>
        <v>0</v>
      </c>
      <c r="O100" s="37">
        <f t="shared" si="31"/>
        <v>0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0</v>
      </c>
      <c r="T100" s="37">
        <f t="shared" si="31"/>
        <v>0</v>
      </c>
      <c r="U100" s="37">
        <f t="shared" si="31"/>
        <v>0</v>
      </c>
      <c r="V100" s="37">
        <f t="shared" si="31"/>
        <v>1.98</v>
      </c>
      <c r="W100" s="37">
        <f t="shared" si="31"/>
        <v>3.69</v>
      </c>
      <c r="X100" s="37">
        <f t="shared" si="31"/>
        <v>0</v>
      </c>
      <c r="Y100" s="37">
        <f t="shared" si="31"/>
        <v>0</v>
      </c>
      <c r="Z100" s="37">
        <f t="shared" si="31"/>
        <v>0</v>
      </c>
      <c r="AA100" s="37">
        <f t="shared" si="31"/>
        <v>0</v>
      </c>
      <c r="AB100" s="39">
        <f t="shared" si="31"/>
        <v>0</v>
      </c>
    </row>
    <row r="101" spans="1:28" ht="15.75" x14ac:dyDescent="0.25">
      <c r="A101" s="23"/>
      <c r="B101" s="32">
        <v>45563</v>
      </c>
      <c r="C101" s="35">
        <f t="shared" si="2"/>
        <v>9.6000000000000014</v>
      </c>
      <c r="D101" s="36">
        <f t="shared" si="3"/>
        <v>0</v>
      </c>
      <c r="E101" s="37">
        <f t="shared" si="5"/>
        <v>0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0</v>
      </c>
      <c r="L101" s="37">
        <f t="shared" si="32"/>
        <v>0</v>
      </c>
      <c r="M101" s="37">
        <f t="shared" si="32"/>
        <v>0</v>
      </c>
      <c r="N101" s="37">
        <f t="shared" si="32"/>
        <v>0</v>
      </c>
      <c r="O101" s="37">
        <f t="shared" si="32"/>
        <v>0</v>
      </c>
      <c r="P101" s="37">
        <f t="shared" si="32"/>
        <v>0</v>
      </c>
      <c r="Q101" s="37">
        <f t="shared" si="32"/>
        <v>0</v>
      </c>
      <c r="R101" s="37">
        <f t="shared" si="32"/>
        <v>0</v>
      </c>
      <c r="S101" s="37">
        <f t="shared" si="32"/>
        <v>0</v>
      </c>
      <c r="T101" s="37">
        <f t="shared" si="32"/>
        <v>0</v>
      </c>
      <c r="U101" s="37">
        <f t="shared" si="32"/>
        <v>0</v>
      </c>
      <c r="V101" s="37">
        <f t="shared" si="32"/>
        <v>2.4500000000000002</v>
      </c>
      <c r="W101" s="37">
        <f t="shared" si="32"/>
        <v>3.44</v>
      </c>
      <c r="X101" s="37">
        <f t="shared" si="32"/>
        <v>3.71</v>
      </c>
      <c r="Y101" s="37">
        <f t="shared" si="32"/>
        <v>0</v>
      </c>
      <c r="Z101" s="37">
        <f t="shared" si="32"/>
        <v>0</v>
      </c>
      <c r="AA101" s="37">
        <f t="shared" si="32"/>
        <v>0</v>
      </c>
      <c r="AB101" s="39">
        <f t="shared" si="32"/>
        <v>0</v>
      </c>
    </row>
    <row r="102" spans="1:28" ht="15.75" x14ac:dyDescent="0.25">
      <c r="A102" s="23"/>
      <c r="B102" s="32">
        <v>45564</v>
      </c>
      <c r="C102" s="35">
        <f t="shared" si="2"/>
        <v>8.3299999999999983</v>
      </c>
      <c r="D102" s="36">
        <f t="shared" si="3"/>
        <v>0</v>
      </c>
      <c r="E102" s="37">
        <f t="shared" si="5"/>
        <v>0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0</v>
      </c>
      <c r="L102" s="37">
        <f t="shared" si="33"/>
        <v>0</v>
      </c>
      <c r="M102" s="37">
        <f t="shared" si="33"/>
        <v>0</v>
      </c>
      <c r="N102" s="37">
        <f t="shared" si="33"/>
        <v>0</v>
      </c>
      <c r="O102" s="37">
        <f t="shared" si="33"/>
        <v>0</v>
      </c>
      <c r="P102" s="37">
        <f t="shared" si="33"/>
        <v>0</v>
      </c>
      <c r="Q102" s="37">
        <f t="shared" si="33"/>
        <v>0</v>
      </c>
      <c r="R102" s="37">
        <f t="shared" si="33"/>
        <v>0</v>
      </c>
      <c r="S102" s="37">
        <f t="shared" si="33"/>
        <v>0</v>
      </c>
      <c r="T102" s="37">
        <f t="shared" si="33"/>
        <v>0</v>
      </c>
      <c r="U102" s="37">
        <f t="shared" si="33"/>
        <v>0</v>
      </c>
      <c r="V102" s="37">
        <f t="shared" si="33"/>
        <v>0.21</v>
      </c>
      <c r="W102" s="37">
        <f t="shared" si="33"/>
        <v>1.37</v>
      </c>
      <c r="X102" s="37">
        <f t="shared" si="33"/>
        <v>3.28</v>
      </c>
      <c r="Y102" s="37">
        <f t="shared" si="33"/>
        <v>3.35</v>
      </c>
      <c r="Z102" s="37">
        <f t="shared" si="33"/>
        <v>0.12</v>
      </c>
      <c r="AA102" s="37">
        <f t="shared" si="33"/>
        <v>0</v>
      </c>
      <c r="AB102" s="39">
        <f t="shared" si="33"/>
        <v>0</v>
      </c>
    </row>
    <row r="103" spans="1:28" ht="15.75" x14ac:dyDescent="0.25">
      <c r="A103" s="23"/>
      <c r="B103" s="32">
        <v>45565</v>
      </c>
      <c r="C103" s="35">
        <f t="shared" si="2"/>
        <v>17.740000000000002</v>
      </c>
      <c r="D103" s="36">
        <f t="shared" si="3"/>
        <v>0</v>
      </c>
      <c r="E103" s="37">
        <f t="shared" si="5"/>
        <v>0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0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0</v>
      </c>
      <c r="U103" s="37">
        <f t="shared" si="34"/>
        <v>0</v>
      </c>
      <c r="V103" s="37">
        <f t="shared" si="34"/>
        <v>0</v>
      </c>
      <c r="W103" s="37">
        <f t="shared" si="34"/>
        <v>2.97</v>
      </c>
      <c r="X103" s="37">
        <f t="shared" si="34"/>
        <v>3.44</v>
      </c>
      <c r="Y103" s="37">
        <f t="shared" si="34"/>
        <v>3.44</v>
      </c>
      <c r="Z103" s="37">
        <f t="shared" si="34"/>
        <v>2.2400000000000002</v>
      </c>
      <c r="AA103" s="37">
        <f t="shared" si="34"/>
        <v>1.65</v>
      </c>
      <c r="AB103" s="39">
        <f t="shared" si="34"/>
        <v>4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workbookViewId="0">
      <selection activeCell="E4" sqref="E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45536</v>
      </c>
      <c r="C4" s="70">
        <f t="shared" ref="C4:C34" si="0">SUM(E4:AB4)</f>
        <v>52.816666670000004</v>
      </c>
      <c r="D4" s="71"/>
      <c r="E4" s="29">
        <v>19.25</v>
      </c>
      <c r="F4" s="30">
        <v>8.4</v>
      </c>
      <c r="G4" s="30">
        <v>8.5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16.666666670000001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45537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45538</v>
      </c>
      <c r="C6" s="70">
        <f t="shared" si="0"/>
        <v>6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6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45539</v>
      </c>
      <c r="C7" s="70">
        <f t="shared" si="0"/>
        <v>0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45540</v>
      </c>
      <c r="C8" s="70">
        <f t="shared" si="0"/>
        <v>52.766666669999999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10.5</v>
      </c>
      <c r="T8" s="30">
        <v>35</v>
      </c>
      <c r="U8" s="30">
        <v>7.2666666700000002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45541</v>
      </c>
      <c r="C9" s="70">
        <f t="shared" si="0"/>
        <v>430.30000001000002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72.166666669999998</v>
      </c>
      <c r="P9" s="30">
        <v>169.8</v>
      </c>
      <c r="Q9" s="30">
        <v>122.6</v>
      </c>
      <c r="R9" s="30">
        <v>59.666666669999998</v>
      </c>
      <c r="S9" s="30">
        <v>6.06666667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45542</v>
      </c>
      <c r="C10" s="70">
        <f t="shared" si="0"/>
        <v>0.88333333000000003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0.88333333000000003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45543</v>
      </c>
      <c r="C11" s="70">
        <f t="shared" si="0"/>
        <v>452.38333333999998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34.016666669999999</v>
      </c>
      <c r="N11" s="30">
        <v>20.266666669999999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9.43333333</v>
      </c>
      <c r="W11" s="30">
        <v>64</v>
      </c>
      <c r="X11" s="30">
        <v>50</v>
      </c>
      <c r="Y11" s="30">
        <v>61</v>
      </c>
      <c r="Z11" s="30">
        <v>81</v>
      </c>
      <c r="AA11" s="30">
        <v>72</v>
      </c>
      <c r="AB11" s="31">
        <v>60.666666669999998</v>
      </c>
    </row>
    <row r="12" spans="1:28" ht="15.75" x14ac:dyDescent="0.25">
      <c r="A12" s="23"/>
      <c r="B12" s="32">
        <v>45544</v>
      </c>
      <c r="C12" s="70">
        <f t="shared" si="0"/>
        <v>125.93333333</v>
      </c>
      <c r="D12" s="71"/>
      <c r="E12" s="29">
        <v>2</v>
      </c>
      <c r="F12" s="30">
        <v>2</v>
      </c>
      <c r="G12" s="30">
        <v>13.03333333</v>
      </c>
      <c r="H12" s="30">
        <v>0</v>
      </c>
      <c r="I12" s="30">
        <v>0</v>
      </c>
      <c r="J12" s="30">
        <v>12.25</v>
      </c>
      <c r="K12" s="30">
        <v>21</v>
      </c>
      <c r="L12" s="30">
        <v>21</v>
      </c>
      <c r="M12" s="30">
        <v>3.85</v>
      </c>
      <c r="N12" s="30">
        <v>0</v>
      </c>
      <c r="O12" s="30">
        <v>0</v>
      </c>
      <c r="P12" s="30">
        <v>0</v>
      </c>
      <c r="Q12" s="30">
        <v>0</v>
      </c>
      <c r="R12" s="30">
        <v>23.5</v>
      </c>
      <c r="S12" s="30">
        <v>21</v>
      </c>
      <c r="T12" s="30">
        <v>6.3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45545</v>
      </c>
      <c r="C13" s="70">
        <f t="shared" si="0"/>
        <v>490.41666666999993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23.65</v>
      </c>
      <c r="M13" s="30">
        <v>93.333333330000002</v>
      </c>
      <c r="N13" s="30">
        <v>125</v>
      </c>
      <c r="O13" s="30">
        <v>78.7</v>
      </c>
      <c r="P13" s="30">
        <v>60.416666669999998</v>
      </c>
      <c r="Q13" s="30">
        <v>14.41666667</v>
      </c>
      <c r="R13" s="30">
        <v>14.7</v>
      </c>
      <c r="S13" s="30">
        <v>51</v>
      </c>
      <c r="T13" s="30">
        <v>29.2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45546</v>
      </c>
      <c r="C14" s="70">
        <f t="shared" si="0"/>
        <v>377.45000000000005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22.55</v>
      </c>
      <c r="M14" s="30">
        <v>58.333333330000002</v>
      </c>
      <c r="N14" s="30">
        <v>43</v>
      </c>
      <c r="O14" s="30">
        <v>54.666666669999998</v>
      </c>
      <c r="P14" s="30">
        <v>89.333333330000002</v>
      </c>
      <c r="Q14" s="30">
        <v>73</v>
      </c>
      <c r="R14" s="30">
        <v>36.566666669999996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45547</v>
      </c>
      <c r="C15" s="70">
        <f t="shared" si="0"/>
        <v>102.76666667000001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25.5</v>
      </c>
      <c r="M15" s="30">
        <v>34</v>
      </c>
      <c r="N15" s="30">
        <v>35.266666669999999</v>
      </c>
      <c r="O15" s="30">
        <v>8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45548</v>
      </c>
      <c r="C16" s="70">
        <f t="shared" si="0"/>
        <v>713.53333333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20.350000000000001</v>
      </c>
      <c r="M16" s="30">
        <v>74.599999999999994</v>
      </c>
      <c r="N16" s="30">
        <v>130.73333332999999</v>
      </c>
      <c r="O16" s="30">
        <v>146</v>
      </c>
      <c r="P16" s="30">
        <v>102.66666667</v>
      </c>
      <c r="Q16" s="30">
        <v>0</v>
      </c>
      <c r="R16" s="30">
        <v>32.450000000000003</v>
      </c>
      <c r="S16" s="30">
        <v>107.93333333</v>
      </c>
      <c r="T16" s="30">
        <v>62.6</v>
      </c>
      <c r="U16" s="30">
        <v>36.200000000000003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45549</v>
      </c>
      <c r="C17" s="70">
        <f t="shared" si="0"/>
        <v>322.73333334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13</v>
      </c>
      <c r="N17" s="30">
        <v>46.666666669999998</v>
      </c>
      <c r="O17" s="30">
        <v>40</v>
      </c>
      <c r="P17" s="30">
        <v>40</v>
      </c>
      <c r="Q17" s="30">
        <v>40</v>
      </c>
      <c r="R17" s="30">
        <v>40</v>
      </c>
      <c r="S17" s="30">
        <v>40</v>
      </c>
      <c r="T17" s="30">
        <v>40</v>
      </c>
      <c r="U17" s="30">
        <v>23.06666667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45550</v>
      </c>
      <c r="C18" s="70">
        <f t="shared" si="0"/>
        <v>413.76666665999994</v>
      </c>
      <c r="D18" s="71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32</v>
      </c>
      <c r="Q18" s="30">
        <v>8</v>
      </c>
      <c r="R18" s="30">
        <v>6.6</v>
      </c>
      <c r="S18" s="30">
        <v>85.8</v>
      </c>
      <c r="T18" s="30">
        <v>118.9</v>
      </c>
      <c r="U18" s="30">
        <v>93.6</v>
      </c>
      <c r="V18" s="30">
        <v>37.433333330000004</v>
      </c>
      <c r="W18" s="30">
        <v>21</v>
      </c>
      <c r="X18" s="30">
        <v>2</v>
      </c>
      <c r="Y18" s="30">
        <v>0</v>
      </c>
      <c r="Z18" s="30">
        <v>8.43333333</v>
      </c>
      <c r="AA18" s="30">
        <v>0</v>
      </c>
      <c r="AB18" s="31">
        <v>0</v>
      </c>
    </row>
    <row r="19" spans="1:28" ht="15.75" x14ac:dyDescent="0.25">
      <c r="A19" s="23"/>
      <c r="B19" s="32">
        <v>45551</v>
      </c>
      <c r="C19" s="70">
        <f t="shared" si="0"/>
        <v>22.766666669999999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1.06666667</v>
      </c>
      <c r="L19" s="30">
        <v>2</v>
      </c>
      <c r="M19" s="30">
        <v>1.1000000000000001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1.6</v>
      </c>
      <c r="T19" s="30">
        <v>2</v>
      </c>
      <c r="U19" s="30">
        <v>2</v>
      </c>
      <c r="V19" s="30">
        <v>2</v>
      </c>
      <c r="W19" s="30">
        <v>2</v>
      </c>
      <c r="X19" s="30">
        <v>1</v>
      </c>
      <c r="Y19" s="30">
        <v>2</v>
      </c>
      <c r="Z19" s="30">
        <v>2</v>
      </c>
      <c r="AA19" s="30">
        <v>2</v>
      </c>
      <c r="AB19" s="31">
        <v>2</v>
      </c>
    </row>
    <row r="20" spans="1:28" ht="15.75" x14ac:dyDescent="0.25">
      <c r="A20" s="23"/>
      <c r="B20" s="32">
        <v>45552</v>
      </c>
      <c r="C20" s="70">
        <f t="shared" si="0"/>
        <v>34.599999999999994</v>
      </c>
      <c r="D20" s="71"/>
      <c r="E20" s="29">
        <v>2</v>
      </c>
      <c r="F20" s="30">
        <v>2</v>
      </c>
      <c r="G20" s="30">
        <v>2</v>
      </c>
      <c r="H20" s="30">
        <v>2</v>
      </c>
      <c r="I20" s="30">
        <v>2</v>
      </c>
      <c r="J20" s="30">
        <v>2</v>
      </c>
      <c r="K20" s="30">
        <v>2</v>
      </c>
      <c r="L20" s="30">
        <v>2</v>
      </c>
      <c r="M20" s="30">
        <v>0</v>
      </c>
      <c r="N20" s="30">
        <v>0</v>
      </c>
      <c r="O20" s="30">
        <v>0</v>
      </c>
      <c r="P20" s="30">
        <v>1.56666667</v>
      </c>
      <c r="Q20" s="30">
        <v>2</v>
      </c>
      <c r="R20" s="30">
        <v>2</v>
      </c>
      <c r="S20" s="30">
        <v>0</v>
      </c>
      <c r="T20" s="30">
        <v>0.9</v>
      </c>
      <c r="U20" s="30">
        <v>0</v>
      </c>
      <c r="V20" s="30">
        <v>1.1333333299999999</v>
      </c>
      <c r="W20" s="30">
        <v>2</v>
      </c>
      <c r="X20" s="30">
        <v>1</v>
      </c>
      <c r="Y20" s="30">
        <v>2</v>
      </c>
      <c r="Z20" s="30">
        <v>2</v>
      </c>
      <c r="AA20" s="30">
        <v>2</v>
      </c>
      <c r="AB20" s="31">
        <v>2</v>
      </c>
    </row>
    <row r="21" spans="1:28" ht="15.75" x14ac:dyDescent="0.25">
      <c r="A21" s="23"/>
      <c r="B21" s="32">
        <v>45553</v>
      </c>
      <c r="C21" s="70">
        <f t="shared" si="0"/>
        <v>149.11666665999996</v>
      </c>
      <c r="D21" s="71"/>
      <c r="E21" s="29">
        <v>36.733333330000001</v>
      </c>
      <c r="F21" s="30">
        <v>23</v>
      </c>
      <c r="G21" s="30">
        <v>18.833333329999999</v>
      </c>
      <c r="H21" s="30">
        <v>7</v>
      </c>
      <c r="I21" s="30">
        <v>0</v>
      </c>
      <c r="J21" s="30">
        <v>0</v>
      </c>
      <c r="K21" s="30">
        <v>0</v>
      </c>
      <c r="L21" s="30">
        <v>1.1333333299999999</v>
      </c>
      <c r="M21" s="30">
        <v>2</v>
      </c>
      <c r="N21" s="30">
        <v>2</v>
      </c>
      <c r="O21" s="30">
        <v>2</v>
      </c>
      <c r="P21" s="30">
        <v>2</v>
      </c>
      <c r="Q21" s="30">
        <v>2</v>
      </c>
      <c r="R21" s="30">
        <v>2</v>
      </c>
      <c r="S21" s="30">
        <v>2</v>
      </c>
      <c r="T21" s="30">
        <v>2</v>
      </c>
      <c r="U21" s="30">
        <v>2</v>
      </c>
      <c r="V21" s="30">
        <v>15.71666667</v>
      </c>
      <c r="W21" s="30">
        <v>23</v>
      </c>
      <c r="X21" s="30">
        <v>1</v>
      </c>
      <c r="Y21" s="30">
        <v>2</v>
      </c>
      <c r="Z21" s="30">
        <v>2</v>
      </c>
      <c r="AA21" s="30">
        <v>0</v>
      </c>
      <c r="AB21" s="31">
        <v>0.7</v>
      </c>
    </row>
    <row r="22" spans="1:28" ht="15.75" x14ac:dyDescent="0.25">
      <c r="A22" s="23"/>
      <c r="B22" s="32">
        <v>45554</v>
      </c>
      <c r="C22" s="70">
        <f t="shared" si="0"/>
        <v>171.05</v>
      </c>
      <c r="D22" s="71"/>
      <c r="E22" s="29">
        <v>25.6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23</v>
      </c>
      <c r="O22" s="30">
        <v>26.95</v>
      </c>
      <c r="P22" s="30">
        <v>0</v>
      </c>
      <c r="Q22" s="30">
        <v>0.63333333000000003</v>
      </c>
      <c r="R22" s="30">
        <v>2</v>
      </c>
      <c r="S22" s="30">
        <v>1.56666667</v>
      </c>
      <c r="T22" s="30">
        <v>31</v>
      </c>
      <c r="U22" s="30">
        <v>23</v>
      </c>
      <c r="V22" s="30">
        <v>21</v>
      </c>
      <c r="W22" s="30">
        <v>11</v>
      </c>
      <c r="X22" s="30">
        <v>1.3</v>
      </c>
      <c r="Y22" s="30">
        <v>2</v>
      </c>
      <c r="Z22" s="30">
        <v>2</v>
      </c>
      <c r="AA22" s="30">
        <v>0</v>
      </c>
      <c r="AB22" s="31">
        <v>0</v>
      </c>
    </row>
    <row r="23" spans="1:28" ht="15.75" x14ac:dyDescent="0.25">
      <c r="A23" s="23"/>
      <c r="B23" s="32">
        <v>45555</v>
      </c>
      <c r="C23" s="70">
        <f t="shared" si="0"/>
        <v>155.63333333</v>
      </c>
      <c r="D23" s="71"/>
      <c r="E23" s="29">
        <v>0</v>
      </c>
      <c r="F23" s="30">
        <v>0</v>
      </c>
      <c r="G23" s="30">
        <v>0</v>
      </c>
      <c r="H23" s="30">
        <v>15.95</v>
      </c>
      <c r="I23" s="30">
        <v>20</v>
      </c>
      <c r="J23" s="30">
        <v>5.25</v>
      </c>
      <c r="K23" s="30">
        <v>6.9</v>
      </c>
      <c r="L23" s="30">
        <v>0.8</v>
      </c>
      <c r="M23" s="30">
        <v>2</v>
      </c>
      <c r="N23" s="30">
        <v>23</v>
      </c>
      <c r="O23" s="30">
        <v>27</v>
      </c>
      <c r="P23" s="30">
        <v>2</v>
      </c>
      <c r="Q23" s="30">
        <v>2</v>
      </c>
      <c r="R23" s="30">
        <v>0</v>
      </c>
      <c r="S23" s="30">
        <v>0</v>
      </c>
      <c r="T23" s="30">
        <v>0.73333333000000001</v>
      </c>
      <c r="U23" s="30">
        <v>2</v>
      </c>
      <c r="V23" s="30">
        <v>23</v>
      </c>
      <c r="W23" s="30">
        <v>23</v>
      </c>
      <c r="X23" s="30">
        <v>2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45556</v>
      </c>
      <c r="C24" s="70">
        <f t="shared" si="0"/>
        <v>35.25</v>
      </c>
      <c r="D24" s="71"/>
      <c r="E24" s="29">
        <v>27</v>
      </c>
      <c r="F24" s="30">
        <v>8.25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45557</v>
      </c>
      <c r="C25" s="70">
        <f t="shared" si="0"/>
        <v>373.28333332999995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138.65</v>
      </c>
      <c r="K25" s="30">
        <v>141</v>
      </c>
      <c r="L25" s="30">
        <v>2</v>
      </c>
      <c r="M25" s="30">
        <v>36</v>
      </c>
      <c r="N25" s="30">
        <v>2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0.9</v>
      </c>
      <c r="X25" s="30">
        <v>2</v>
      </c>
      <c r="Y25" s="30">
        <v>2</v>
      </c>
      <c r="Z25" s="30">
        <v>2</v>
      </c>
      <c r="AA25" s="30">
        <v>28</v>
      </c>
      <c r="AB25" s="31">
        <v>18.733333330000001</v>
      </c>
    </row>
    <row r="26" spans="1:28" ht="15.75" x14ac:dyDescent="0.25">
      <c r="A26" s="23"/>
      <c r="B26" s="32">
        <v>45558</v>
      </c>
      <c r="C26" s="70">
        <f t="shared" si="0"/>
        <v>100</v>
      </c>
      <c r="D26" s="71"/>
      <c r="E26" s="29">
        <v>0</v>
      </c>
      <c r="F26" s="30">
        <v>0</v>
      </c>
      <c r="G26" s="30">
        <v>0</v>
      </c>
      <c r="H26" s="30">
        <v>8.0166666699999993</v>
      </c>
      <c r="I26" s="30">
        <v>21</v>
      </c>
      <c r="J26" s="30">
        <v>1</v>
      </c>
      <c r="K26" s="30">
        <v>18.233333330000001</v>
      </c>
      <c r="L26" s="30">
        <v>2</v>
      </c>
      <c r="M26" s="30">
        <v>2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45.733333330000001</v>
      </c>
      <c r="X26" s="30">
        <v>0</v>
      </c>
      <c r="Y26" s="30">
        <v>1.56666667</v>
      </c>
      <c r="Z26" s="30">
        <v>0</v>
      </c>
      <c r="AA26" s="30">
        <v>0</v>
      </c>
      <c r="AB26" s="31">
        <v>0.45</v>
      </c>
    </row>
    <row r="27" spans="1:28" ht="15.75" x14ac:dyDescent="0.25">
      <c r="A27" s="23"/>
      <c r="B27" s="32">
        <v>45559</v>
      </c>
      <c r="C27" s="70">
        <f t="shared" si="0"/>
        <v>100.13333335000002</v>
      </c>
      <c r="D27" s="71"/>
      <c r="E27" s="29">
        <v>12.266666669999999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6.5166666700000002</v>
      </c>
      <c r="L27" s="30">
        <v>23</v>
      </c>
      <c r="M27" s="30">
        <v>1.1499999999999999</v>
      </c>
      <c r="N27" s="30">
        <v>0</v>
      </c>
      <c r="O27" s="30">
        <v>0</v>
      </c>
      <c r="P27" s="30">
        <v>0</v>
      </c>
      <c r="Q27" s="30">
        <v>0</v>
      </c>
      <c r="R27" s="30">
        <v>2.6666666700000001</v>
      </c>
      <c r="S27" s="30">
        <v>32</v>
      </c>
      <c r="T27" s="30">
        <v>0</v>
      </c>
      <c r="U27" s="30">
        <v>0</v>
      </c>
      <c r="V27" s="30">
        <v>1.26666667</v>
      </c>
      <c r="W27" s="30">
        <v>2</v>
      </c>
      <c r="X27" s="30">
        <v>2</v>
      </c>
      <c r="Y27" s="30">
        <v>2</v>
      </c>
      <c r="Z27" s="30">
        <v>2</v>
      </c>
      <c r="AA27" s="30">
        <v>1</v>
      </c>
      <c r="AB27" s="31">
        <v>12.266666669999999</v>
      </c>
    </row>
    <row r="28" spans="1:28" ht="15.75" x14ac:dyDescent="0.25">
      <c r="A28" s="23"/>
      <c r="B28" s="32">
        <v>45560</v>
      </c>
      <c r="C28" s="70">
        <f t="shared" si="0"/>
        <v>146.65</v>
      </c>
      <c r="D28" s="71"/>
      <c r="E28" s="29">
        <v>6.9666666700000004</v>
      </c>
      <c r="F28" s="30">
        <v>17.600000000000001</v>
      </c>
      <c r="G28" s="30">
        <v>0</v>
      </c>
      <c r="H28" s="30">
        <v>0</v>
      </c>
      <c r="I28" s="30">
        <v>0</v>
      </c>
      <c r="J28" s="30">
        <v>0</v>
      </c>
      <c r="K28" s="30">
        <v>11</v>
      </c>
      <c r="L28" s="30">
        <v>22</v>
      </c>
      <c r="M28" s="30">
        <v>11.75</v>
      </c>
      <c r="N28" s="30">
        <v>0</v>
      </c>
      <c r="O28" s="30">
        <v>0</v>
      </c>
      <c r="P28" s="30">
        <v>0</v>
      </c>
      <c r="Q28" s="30">
        <v>1</v>
      </c>
      <c r="R28" s="30">
        <v>2</v>
      </c>
      <c r="S28" s="30">
        <v>2</v>
      </c>
      <c r="T28" s="30">
        <v>49.333333330000002</v>
      </c>
      <c r="U28" s="30">
        <v>23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45561</v>
      </c>
      <c r="C29" s="70">
        <f t="shared" si="0"/>
        <v>1.43333333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1.03333333</v>
      </c>
      <c r="M29" s="30">
        <v>0.4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45562</v>
      </c>
      <c r="C30" s="70">
        <f t="shared" si="0"/>
        <v>13.3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13.3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45563</v>
      </c>
      <c r="C31" s="70">
        <f t="shared" si="0"/>
        <v>65.899999989999998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1.3333333300000001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0.33333332999999998</v>
      </c>
      <c r="T31" s="30">
        <v>0</v>
      </c>
      <c r="U31" s="30">
        <v>2</v>
      </c>
      <c r="V31" s="30">
        <v>22</v>
      </c>
      <c r="W31" s="30">
        <v>22</v>
      </c>
      <c r="X31" s="30">
        <v>0</v>
      </c>
      <c r="Y31" s="30">
        <v>0</v>
      </c>
      <c r="Z31" s="30">
        <v>0</v>
      </c>
      <c r="AA31" s="30">
        <v>1.8333333300000001</v>
      </c>
      <c r="AB31" s="31">
        <v>16.399999999999999</v>
      </c>
    </row>
    <row r="32" spans="1:28" ht="15.75" x14ac:dyDescent="0.25">
      <c r="A32" s="23"/>
      <c r="B32" s="32">
        <v>45564</v>
      </c>
      <c r="C32" s="70">
        <f t="shared" si="0"/>
        <v>70.966666669999995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13.5</v>
      </c>
      <c r="M32" s="30">
        <v>45.05</v>
      </c>
      <c r="N32" s="30">
        <v>0</v>
      </c>
      <c r="O32" s="30">
        <v>0</v>
      </c>
      <c r="P32" s="30">
        <v>0.65</v>
      </c>
      <c r="Q32" s="30">
        <v>1</v>
      </c>
      <c r="R32" s="30">
        <v>1</v>
      </c>
      <c r="S32" s="30">
        <v>0</v>
      </c>
      <c r="T32" s="30">
        <v>0</v>
      </c>
      <c r="U32" s="30">
        <v>0</v>
      </c>
      <c r="V32" s="30">
        <v>0</v>
      </c>
      <c r="W32" s="30">
        <v>6.56666667</v>
      </c>
      <c r="X32" s="30">
        <v>1.2</v>
      </c>
      <c r="Y32" s="30">
        <v>2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45565</v>
      </c>
      <c r="C33" s="70">
        <f t="shared" si="0"/>
        <v>74.45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23.233333330000001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5.2166666700000004</v>
      </c>
      <c r="X33" s="30">
        <v>2</v>
      </c>
      <c r="Y33" s="30">
        <v>2</v>
      </c>
      <c r="Z33" s="30">
        <v>21</v>
      </c>
      <c r="AA33" s="30">
        <v>21</v>
      </c>
      <c r="AB33" s="31">
        <v>0</v>
      </c>
    </row>
    <row r="34" spans="1:28" ht="15.75" x14ac:dyDescent="0.25">
      <c r="A34" s="23"/>
      <c r="B34" s="33"/>
      <c r="C34" s="72">
        <f t="shared" si="0"/>
        <v>0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45536</v>
      </c>
      <c r="C39" s="70">
        <f t="shared" ref="C39:C69" si="1">SUM(E39:AB39)</f>
        <v>-223.71666665999999</v>
      </c>
      <c r="D39" s="71"/>
      <c r="E39" s="29">
        <v>0</v>
      </c>
      <c r="F39" s="30">
        <v>0</v>
      </c>
      <c r="G39" s="30">
        <v>0</v>
      </c>
      <c r="H39" s="30">
        <v>-0.75</v>
      </c>
      <c r="I39" s="30">
        <v>-1</v>
      </c>
      <c r="J39" s="30">
        <v>-1</v>
      </c>
      <c r="K39" s="30">
        <v>-1</v>
      </c>
      <c r="L39" s="30">
        <v>0</v>
      </c>
      <c r="M39" s="30">
        <v>-0.63333333000000003</v>
      </c>
      <c r="N39" s="30">
        <v>-1</v>
      </c>
      <c r="O39" s="30">
        <v>-1</v>
      </c>
      <c r="P39" s="30">
        <v>-1</v>
      </c>
      <c r="Q39" s="30">
        <v>-0.58333332999999998</v>
      </c>
      <c r="R39" s="30">
        <v>-1</v>
      </c>
      <c r="S39" s="30">
        <v>-1</v>
      </c>
      <c r="T39" s="30">
        <v>-0.3</v>
      </c>
      <c r="U39" s="30">
        <v>0</v>
      </c>
      <c r="V39" s="30">
        <v>-19.216666669999999</v>
      </c>
      <c r="W39" s="30">
        <v>-12.233333330000001</v>
      </c>
      <c r="X39" s="30">
        <v>-23</v>
      </c>
      <c r="Y39" s="30">
        <v>-23</v>
      </c>
      <c r="Z39" s="30">
        <v>-35</v>
      </c>
      <c r="AA39" s="30">
        <v>-65</v>
      </c>
      <c r="AB39" s="31">
        <v>-36</v>
      </c>
    </row>
    <row r="40" spans="1:28" ht="15.75" x14ac:dyDescent="0.25">
      <c r="A40" s="23"/>
      <c r="B40" s="32">
        <v>45537</v>
      </c>
      <c r="C40" s="70">
        <f t="shared" si="1"/>
        <v>-574.16666666999993</v>
      </c>
      <c r="D40" s="71"/>
      <c r="E40" s="29">
        <v>-47</v>
      </c>
      <c r="F40" s="30">
        <v>-26</v>
      </c>
      <c r="G40" s="30">
        <v>-26</v>
      </c>
      <c r="H40" s="30">
        <v>-26</v>
      </c>
      <c r="I40" s="30">
        <v>-26</v>
      </c>
      <c r="J40" s="30">
        <v>-26</v>
      </c>
      <c r="K40" s="30">
        <v>-11.7</v>
      </c>
      <c r="L40" s="30">
        <v>0</v>
      </c>
      <c r="M40" s="30">
        <v>-8.75</v>
      </c>
      <c r="N40" s="30">
        <v>-15.41666667</v>
      </c>
      <c r="O40" s="30">
        <v>-25</v>
      </c>
      <c r="P40" s="30">
        <v>-36</v>
      </c>
      <c r="Q40" s="30">
        <v>-42</v>
      </c>
      <c r="R40" s="30">
        <v>-44.5</v>
      </c>
      <c r="S40" s="30">
        <v>-57</v>
      </c>
      <c r="T40" s="30">
        <v>-33.433333330000004</v>
      </c>
      <c r="U40" s="30">
        <v>0</v>
      </c>
      <c r="V40" s="30">
        <v>-13.33333333</v>
      </c>
      <c r="W40" s="30">
        <v>0</v>
      </c>
      <c r="X40" s="30">
        <v>-23.466666669999999</v>
      </c>
      <c r="Y40" s="30">
        <v>-32</v>
      </c>
      <c r="Z40" s="30">
        <v>-32</v>
      </c>
      <c r="AA40" s="30">
        <v>-22.56666667</v>
      </c>
      <c r="AB40" s="31">
        <v>0</v>
      </c>
    </row>
    <row r="41" spans="1:28" ht="15.75" x14ac:dyDescent="0.25">
      <c r="A41" s="23"/>
      <c r="B41" s="32">
        <v>45538</v>
      </c>
      <c r="C41" s="70">
        <f t="shared" si="1"/>
        <v>-322.15000000000003</v>
      </c>
      <c r="D41" s="71"/>
      <c r="E41" s="29">
        <v>0</v>
      </c>
      <c r="F41" s="30">
        <v>0</v>
      </c>
      <c r="G41" s="30">
        <v>-35</v>
      </c>
      <c r="H41" s="30">
        <v>-35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-23.4</v>
      </c>
      <c r="O41" s="30">
        <v>-36</v>
      </c>
      <c r="P41" s="30">
        <v>-36</v>
      </c>
      <c r="Q41" s="30">
        <v>-36</v>
      </c>
      <c r="R41" s="30">
        <v>-36</v>
      </c>
      <c r="S41" s="30">
        <v>-11.4</v>
      </c>
      <c r="T41" s="30">
        <v>-41.866666670000001</v>
      </c>
      <c r="U41" s="30">
        <v>-31.483333330000001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45539</v>
      </c>
      <c r="C42" s="70">
        <f t="shared" si="1"/>
        <v>-237.58333332999999</v>
      </c>
      <c r="D42" s="71"/>
      <c r="E42" s="29">
        <v>0</v>
      </c>
      <c r="F42" s="30">
        <v>0</v>
      </c>
      <c r="G42" s="30">
        <v>0</v>
      </c>
      <c r="H42" s="30">
        <v>-5.8333333300000003</v>
      </c>
      <c r="I42" s="30">
        <v>-25</v>
      </c>
      <c r="J42" s="30">
        <v>-10.41666667</v>
      </c>
      <c r="K42" s="30">
        <v>0</v>
      </c>
      <c r="L42" s="30">
        <v>0</v>
      </c>
      <c r="M42" s="30">
        <v>0</v>
      </c>
      <c r="N42" s="30">
        <v>-9.56666667</v>
      </c>
      <c r="O42" s="30">
        <v>-41</v>
      </c>
      <c r="P42" s="30">
        <v>-14.4</v>
      </c>
      <c r="Q42" s="30">
        <v>-41</v>
      </c>
      <c r="R42" s="30">
        <v>-20.5</v>
      </c>
      <c r="S42" s="30">
        <v>-25.283333330000001</v>
      </c>
      <c r="T42" s="30">
        <v>0</v>
      </c>
      <c r="U42" s="30">
        <v>0</v>
      </c>
      <c r="V42" s="30">
        <v>0</v>
      </c>
      <c r="W42" s="30">
        <v>-0.5</v>
      </c>
      <c r="X42" s="30">
        <v>-1</v>
      </c>
      <c r="Y42" s="30">
        <v>-1</v>
      </c>
      <c r="Z42" s="30">
        <v>0</v>
      </c>
      <c r="AA42" s="30">
        <v>-17.083333329999999</v>
      </c>
      <c r="AB42" s="31">
        <v>-25</v>
      </c>
    </row>
    <row r="43" spans="1:28" ht="15.75" x14ac:dyDescent="0.25">
      <c r="A43" s="23"/>
      <c r="B43" s="32">
        <v>45540</v>
      </c>
      <c r="C43" s="70">
        <f t="shared" si="1"/>
        <v>-344.20000001</v>
      </c>
      <c r="D43" s="71"/>
      <c r="E43" s="29">
        <v>-25</v>
      </c>
      <c r="F43" s="30">
        <v>-25</v>
      </c>
      <c r="G43" s="30">
        <v>-25</v>
      </c>
      <c r="H43" s="30">
        <v>-25</v>
      </c>
      <c r="I43" s="30">
        <v>-25</v>
      </c>
      <c r="J43" s="30">
        <v>-25</v>
      </c>
      <c r="K43" s="30">
        <v>-25</v>
      </c>
      <c r="L43" s="30">
        <v>0</v>
      </c>
      <c r="M43" s="30">
        <v>0</v>
      </c>
      <c r="N43" s="30">
        <v>0</v>
      </c>
      <c r="O43" s="30">
        <v>-20.416666670000001</v>
      </c>
      <c r="P43" s="30">
        <v>-25.81666667</v>
      </c>
      <c r="Q43" s="30">
        <v>-36</v>
      </c>
      <c r="R43" s="30">
        <v>-24.6</v>
      </c>
      <c r="S43" s="30">
        <v>0</v>
      </c>
      <c r="T43" s="30">
        <v>0</v>
      </c>
      <c r="U43" s="30">
        <v>0</v>
      </c>
      <c r="V43" s="30">
        <v>0</v>
      </c>
      <c r="W43" s="30">
        <v>-0.25</v>
      </c>
      <c r="X43" s="30">
        <v>-1</v>
      </c>
      <c r="Y43" s="30">
        <v>-1</v>
      </c>
      <c r="Z43" s="30">
        <v>-7.9166666699999997</v>
      </c>
      <c r="AA43" s="30">
        <v>-25</v>
      </c>
      <c r="AB43" s="31">
        <v>-27.2</v>
      </c>
    </row>
    <row r="44" spans="1:28" ht="15.75" x14ac:dyDescent="0.25">
      <c r="A44" s="23"/>
      <c r="B44" s="32">
        <v>45541</v>
      </c>
      <c r="C44" s="70">
        <f t="shared" si="1"/>
        <v>-465.89999998999997</v>
      </c>
      <c r="D44" s="71"/>
      <c r="E44" s="29">
        <v>-26</v>
      </c>
      <c r="F44" s="30">
        <v>-31</v>
      </c>
      <c r="G44" s="30">
        <v>-14.983333330000001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-15.25</v>
      </c>
      <c r="N44" s="30">
        <v>-40</v>
      </c>
      <c r="O44" s="30">
        <v>-7.2333333299999998</v>
      </c>
      <c r="P44" s="30">
        <v>0</v>
      </c>
      <c r="Q44" s="30">
        <v>0</v>
      </c>
      <c r="R44" s="30">
        <v>0</v>
      </c>
      <c r="S44" s="30">
        <v>-28.9</v>
      </c>
      <c r="T44" s="30">
        <v>-51</v>
      </c>
      <c r="U44" s="30">
        <v>-65</v>
      </c>
      <c r="V44" s="30">
        <v>-38.799999999999997</v>
      </c>
      <c r="W44" s="30">
        <v>-34</v>
      </c>
      <c r="X44" s="30">
        <v>-33</v>
      </c>
      <c r="Y44" s="30">
        <v>-0.4</v>
      </c>
      <c r="Z44" s="30">
        <v>-25</v>
      </c>
      <c r="AA44" s="30">
        <v>-25</v>
      </c>
      <c r="AB44" s="31">
        <v>-30.333333329999999</v>
      </c>
    </row>
    <row r="45" spans="1:28" ht="15.75" x14ac:dyDescent="0.25">
      <c r="A45" s="23"/>
      <c r="B45" s="32">
        <v>45542</v>
      </c>
      <c r="C45" s="70">
        <f t="shared" si="1"/>
        <v>-328.81666667000002</v>
      </c>
      <c r="D45" s="71"/>
      <c r="E45" s="29">
        <v>-30</v>
      </c>
      <c r="F45" s="30">
        <v>-22.5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-18.75</v>
      </c>
      <c r="N45" s="30">
        <v>-11.7</v>
      </c>
      <c r="O45" s="30">
        <v>-26</v>
      </c>
      <c r="P45" s="30">
        <v>-16</v>
      </c>
      <c r="Q45" s="30">
        <v>-4.0166666700000002</v>
      </c>
      <c r="R45" s="30">
        <v>-16.033333330000001</v>
      </c>
      <c r="S45" s="30">
        <v>-26</v>
      </c>
      <c r="T45" s="30">
        <v>-28.416666670000001</v>
      </c>
      <c r="U45" s="30">
        <v>-11</v>
      </c>
      <c r="V45" s="30">
        <v>-26</v>
      </c>
      <c r="W45" s="30">
        <v>0</v>
      </c>
      <c r="X45" s="30">
        <v>-8.4</v>
      </c>
      <c r="Y45" s="30">
        <v>-2</v>
      </c>
      <c r="Z45" s="30">
        <v>-26</v>
      </c>
      <c r="AA45" s="30">
        <v>-26</v>
      </c>
      <c r="AB45" s="31">
        <v>-30</v>
      </c>
    </row>
    <row r="46" spans="1:28" ht="15.75" x14ac:dyDescent="0.25">
      <c r="A46" s="23"/>
      <c r="B46" s="32">
        <v>45543</v>
      </c>
      <c r="C46" s="70">
        <f t="shared" si="1"/>
        <v>-43.533333330000005</v>
      </c>
      <c r="D46" s="71"/>
      <c r="E46" s="29">
        <v>-26</v>
      </c>
      <c r="F46" s="30">
        <v>-10.83333333</v>
      </c>
      <c r="G46" s="30">
        <v>0</v>
      </c>
      <c r="H46" s="30">
        <v>0</v>
      </c>
      <c r="I46" s="30">
        <v>0</v>
      </c>
      <c r="J46" s="30">
        <v>0</v>
      </c>
      <c r="K46" s="30">
        <v>-0.51666666999999999</v>
      </c>
      <c r="L46" s="30">
        <v>-0.43333333000000002</v>
      </c>
      <c r="M46" s="30">
        <v>0</v>
      </c>
      <c r="N46" s="30">
        <v>0</v>
      </c>
      <c r="O46" s="30">
        <v>-0.88333333000000003</v>
      </c>
      <c r="P46" s="30">
        <v>-1</v>
      </c>
      <c r="Q46" s="30">
        <v>-1</v>
      </c>
      <c r="R46" s="30">
        <v>-1</v>
      </c>
      <c r="S46" s="30">
        <v>-1</v>
      </c>
      <c r="T46" s="30">
        <v>-0.86666666999999997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45544</v>
      </c>
      <c r="C47" s="70">
        <f t="shared" si="1"/>
        <v>-174.08333333000002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-13.33333333</v>
      </c>
      <c r="O47" s="30">
        <v>-55</v>
      </c>
      <c r="P47" s="30">
        <v>-55</v>
      </c>
      <c r="Q47" s="30">
        <v>-34.5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-16.25</v>
      </c>
    </row>
    <row r="48" spans="1:28" ht="15.75" x14ac:dyDescent="0.25">
      <c r="A48" s="23"/>
      <c r="B48" s="32">
        <v>45545</v>
      </c>
      <c r="C48" s="70">
        <f t="shared" si="1"/>
        <v>-323.91666666000003</v>
      </c>
      <c r="D48" s="71"/>
      <c r="E48" s="29">
        <v>-25</v>
      </c>
      <c r="F48" s="30">
        <v>-25</v>
      </c>
      <c r="G48" s="30">
        <v>-25</v>
      </c>
      <c r="H48" s="30">
        <v>-13.33333333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-23.833333329999999</v>
      </c>
      <c r="W48" s="30">
        <v>-31</v>
      </c>
      <c r="X48" s="30">
        <v>-30</v>
      </c>
      <c r="Y48" s="30">
        <v>-31</v>
      </c>
      <c r="Z48" s="30">
        <v>-31</v>
      </c>
      <c r="AA48" s="30">
        <v>-55</v>
      </c>
      <c r="AB48" s="31">
        <v>-33.75</v>
      </c>
    </row>
    <row r="49" spans="1:28" ht="15.75" x14ac:dyDescent="0.25">
      <c r="A49" s="23"/>
      <c r="B49" s="32">
        <v>45546</v>
      </c>
      <c r="C49" s="70">
        <f t="shared" si="1"/>
        <v>-234.45</v>
      </c>
      <c r="D49" s="71"/>
      <c r="E49" s="29">
        <v>-25</v>
      </c>
      <c r="F49" s="30">
        <v>-25</v>
      </c>
      <c r="G49" s="30">
        <v>-20.5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-3.3333333299999999</v>
      </c>
      <c r="S49" s="30">
        <v>-37</v>
      </c>
      <c r="T49" s="30">
        <v>-37.9</v>
      </c>
      <c r="U49" s="30">
        <v>-26</v>
      </c>
      <c r="V49" s="30">
        <v>-2</v>
      </c>
      <c r="W49" s="30">
        <v>-2</v>
      </c>
      <c r="X49" s="30">
        <v>-0.71666666999999995</v>
      </c>
      <c r="Y49" s="30">
        <v>-1</v>
      </c>
      <c r="Z49" s="30">
        <v>-2</v>
      </c>
      <c r="AA49" s="30">
        <v>-26</v>
      </c>
      <c r="AB49" s="31">
        <v>-26</v>
      </c>
    </row>
    <row r="50" spans="1:28" ht="15.75" x14ac:dyDescent="0.25">
      <c r="A50" s="23"/>
      <c r="B50" s="32">
        <v>45547</v>
      </c>
      <c r="C50" s="70">
        <f t="shared" si="1"/>
        <v>-174.85</v>
      </c>
      <c r="D50" s="71"/>
      <c r="E50" s="29">
        <v>-7.35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-16.466666669999999</v>
      </c>
      <c r="R50" s="30">
        <v>-26</v>
      </c>
      <c r="S50" s="30">
        <v>-26</v>
      </c>
      <c r="T50" s="30">
        <v>-40</v>
      </c>
      <c r="U50" s="30">
        <v>-23</v>
      </c>
      <c r="V50" s="30">
        <v>-23</v>
      </c>
      <c r="W50" s="30">
        <v>-13.03333333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45548</v>
      </c>
      <c r="C51" s="70">
        <f t="shared" si="1"/>
        <v>-107.46666667</v>
      </c>
      <c r="D51" s="71"/>
      <c r="E51" s="29">
        <v>0</v>
      </c>
      <c r="F51" s="30">
        <v>0</v>
      </c>
      <c r="G51" s="30">
        <v>-3.75</v>
      </c>
      <c r="H51" s="30">
        <v>-25</v>
      </c>
      <c r="I51" s="30">
        <v>-25</v>
      </c>
      <c r="J51" s="30">
        <v>-20.416666670000001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-5.6333333300000001</v>
      </c>
      <c r="Q51" s="30">
        <v>-26</v>
      </c>
      <c r="R51" s="30">
        <v>-1.6666666699999999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45549</v>
      </c>
      <c r="C52" s="70">
        <f t="shared" si="1"/>
        <v>-127.64999999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-13.43333333</v>
      </c>
      <c r="K52" s="30">
        <v>-26</v>
      </c>
      <c r="L52" s="30">
        <v>-11.7</v>
      </c>
      <c r="M52" s="30">
        <v>-9.5333333299999996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-14.733333330000001</v>
      </c>
      <c r="V52" s="30">
        <v>-36</v>
      </c>
      <c r="W52" s="30">
        <v>-16.25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45550</v>
      </c>
      <c r="C53" s="70">
        <f t="shared" si="1"/>
        <v>-174.15000001000001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-13.866666670000001</v>
      </c>
      <c r="M53" s="30">
        <v>-45</v>
      </c>
      <c r="N53" s="30">
        <v>-55</v>
      </c>
      <c r="O53" s="30">
        <v>-47</v>
      </c>
      <c r="P53" s="30">
        <v>0</v>
      </c>
      <c r="Q53" s="30">
        <v>-0.61666666999999997</v>
      </c>
      <c r="R53" s="30">
        <v>-9.75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-2.9166666700000001</v>
      </c>
    </row>
    <row r="54" spans="1:28" ht="15.75" x14ac:dyDescent="0.25">
      <c r="A54" s="23"/>
      <c r="B54" s="32">
        <v>45551</v>
      </c>
      <c r="C54" s="70">
        <f t="shared" si="1"/>
        <v>-197.7</v>
      </c>
      <c r="D54" s="71"/>
      <c r="E54" s="29">
        <v>-22</v>
      </c>
      <c r="F54" s="30">
        <v>0</v>
      </c>
      <c r="G54" s="30">
        <v>-13.5</v>
      </c>
      <c r="H54" s="30">
        <v>-25.5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-34.700000000000003</v>
      </c>
      <c r="O54" s="30">
        <v>-51</v>
      </c>
      <c r="P54" s="30">
        <v>-51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45552</v>
      </c>
      <c r="C55" s="70">
        <f t="shared" si="1"/>
        <v>-30.8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-30.8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45553</v>
      </c>
      <c r="C56" s="70">
        <f t="shared" si="1"/>
        <v>-16.25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-16.25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45554</v>
      </c>
      <c r="C57" s="70">
        <f t="shared" si="1"/>
        <v>0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45555</v>
      </c>
      <c r="C58" s="70">
        <f t="shared" si="1"/>
        <v>-31.466666669999999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-7.6666666699999997</v>
      </c>
      <c r="S58" s="30">
        <v>-16</v>
      </c>
      <c r="T58" s="30">
        <v>-7.8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45556</v>
      </c>
      <c r="C59" s="70">
        <f t="shared" si="1"/>
        <v>-110.83333334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-12.766666669999999</v>
      </c>
      <c r="N59" s="30">
        <v>-25.783333330000001</v>
      </c>
      <c r="O59" s="30">
        <v>-16</v>
      </c>
      <c r="P59" s="30">
        <v>-1</v>
      </c>
      <c r="Q59" s="30">
        <v>-1</v>
      </c>
      <c r="R59" s="30">
        <v>-1</v>
      </c>
      <c r="S59" s="30">
        <v>-1</v>
      </c>
      <c r="T59" s="30">
        <v>-16</v>
      </c>
      <c r="U59" s="30">
        <v>-16.466666669999999</v>
      </c>
      <c r="V59" s="30">
        <v>-19.05</v>
      </c>
      <c r="W59" s="30">
        <v>-0.76666666999999999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45557</v>
      </c>
      <c r="C60" s="70">
        <f t="shared" si="1"/>
        <v>-78.416666669999998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-0.41666667000000002</v>
      </c>
      <c r="P60" s="30">
        <v>-1</v>
      </c>
      <c r="Q60" s="30">
        <v>-1</v>
      </c>
      <c r="R60" s="30">
        <v>-1</v>
      </c>
      <c r="S60" s="30">
        <v>-1</v>
      </c>
      <c r="T60" s="30">
        <v>-1</v>
      </c>
      <c r="U60" s="30">
        <v>-26</v>
      </c>
      <c r="V60" s="30">
        <v>-47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45558</v>
      </c>
      <c r="C61" s="70">
        <f t="shared" si="1"/>
        <v>-203.21666667000002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-7.8</v>
      </c>
      <c r="O61" s="30">
        <v>-26</v>
      </c>
      <c r="P61" s="30">
        <v>-26</v>
      </c>
      <c r="Q61" s="30">
        <v>-26</v>
      </c>
      <c r="R61" s="30">
        <v>-26</v>
      </c>
      <c r="S61" s="30">
        <v>-26</v>
      </c>
      <c r="T61" s="30">
        <v>-26</v>
      </c>
      <c r="U61" s="30">
        <v>-26</v>
      </c>
      <c r="V61" s="30">
        <v>-13.41666667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45559</v>
      </c>
      <c r="C62" s="70">
        <f t="shared" si="1"/>
        <v>0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45560</v>
      </c>
      <c r="C63" s="70">
        <f t="shared" si="1"/>
        <v>-102.21666667000001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-11.25</v>
      </c>
      <c r="J63" s="30">
        <v>-10.83333333</v>
      </c>
      <c r="K63" s="30">
        <v>0</v>
      </c>
      <c r="L63" s="30">
        <v>0</v>
      </c>
      <c r="M63" s="30">
        <v>-2.56666667</v>
      </c>
      <c r="N63" s="30">
        <v>-26</v>
      </c>
      <c r="O63" s="30">
        <v>-12.56666667</v>
      </c>
      <c r="P63" s="30">
        <v>-26</v>
      </c>
      <c r="Q63" s="30">
        <v>-13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45561</v>
      </c>
      <c r="C64" s="70">
        <f t="shared" si="1"/>
        <v>-64.183333329999996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-8.5333333299999996</v>
      </c>
      <c r="S64" s="30">
        <v>0</v>
      </c>
      <c r="T64" s="30">
        <v>-12.55</v>
      </c>
      <c r="U64" s="30">
        <v>-16.466666669999999</v>
      </c>
      <c r="V64" s="30">
        <v>-26.633333329999999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45562</v>
      </c>
      <c r="C65" s="70">
        <f t="shared" si="1"/>
        <v>-196.50000001000001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-8.6666666699999997</v>
      </c>
      <c r="K65" s="30">
        <v>-26</v>
      </c>
      <c r="L65" s="30">
        <v>0</v>
      </c>
      <c r="M65" s="30">
        <v>0</v>
      </c>
      <c r="N65" s="30">
        <v>0</v>
      </c>
      <c r="O65" s="30">
        <v>-0.56666667000000004</v>
      </c>
      <c r="P65" s="30">
        <v>-1</v>
      </c>
      <c r="Q65" s="30">
        <v>-0.3</v>
      </c>
      <c r="R65" s="30">
        <v>-1</v>
      </c>
      <c r="S65" s="30">
        <v>-1</v>
      </c>
      <c r="T65" s="30">
        <v>-12.5</v>
      </c>
      <c r="U65" s="30">
        <v>-25.516666669999999</v>
      </c>
      <c r="V65" s="30">
        <v>-23.7</v>
      </c>
      <c r="W65" s="30">
        <v>0</v>
      </c>
      <c r="X65" s="30">
        <v>-10.83333333</v>
      </c>
      <c r="Y65" s="30">
        <v>-25</v>
      </c>
      <c r="Z65" s="30">
        <v>-25</v>
      </c>
      <c r="AA65" s="30">
        <v>-25</v>
      </c>
      <c r="AB65" s="31">
        <v>-10.41666667</v>
      </c>
    </row>
    <row r="66" spans="1:28" ht="15.75" x14ac:dyDescent="0.25">
      <c r="A66" s="23"/>
      <c r="B66" s="32">
        <v>45563</v>
      </c>
      <c r="C66" s="70">
        <f t="shared" si="1"/>
        <v>-74.733333329999994</v>
      </c>
      <c r="D66" s="71"/>
      <c r="E66" s="29">
        <v>0</v>
      </c>
      <c r="F66" s="30">
        <v>0</v>
      </c>
      <c r="G66" s="30">
        <v>0</v>
      </c>
      <c r="H66" s="30">
        <v>0</v>
      </c>
      <c r="I66" s="30">
        <v>-12.133333329999999</v>
      </c>
      <c r="J66" s="30">
        <v>-24.266666669999999</v>
      </c>
      <c r="K66" s="30">
        <v>0</v>
      </c>
      <c r="L66" s="30">
        <v>0</v>
      </c>
      <c r="M66" s="30">
        <v>-5.2</v>
      </c>
      <c r="N66" s="30">
        <v>-11</v>
      </c>
      <c r="O66" s="30">
        <v>-0.23333333000000001</v>
      </c>
      <c r="P66" s="30">
        <v>-1</v>
      </c>
      <c r="Q66" s="30">
        <v>-1</v>
      </c>
      <c r="R66" s="30">
        <v>-0.76666666999999999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-19.133333329999999</v>
      </c>
    </row>
    <row r="67" spans="1:28" ht="15.75" x14ac:dyDescent="0.25">
      <c r="A67" s="23"/>
      <c r="B67" s="32">
        <v>45564</v>
      </c>
      <c r="C67" s="70">
        <f t="shared" si="1"/>
        <v>-67.649999989999998</v>
      </c>
      <c r="D67" s="71"/>
      <c r="E67" s="29">
        <v>-22.083333329999999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-14.733333330000001</v>
      </c>
      <c r="V67" s="30">
        <v>-25</v>
      </c>
      <c r="W67" s="30">
        <v>-5.8333333300000003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45565</v>
      </c>
      <c r="C68" s="70">
        <f t="shared" si="1"/>
        <v>-215.01666667999999</v>
      </c>
      <c r="D68" s="71"/>
      <c r="E68" s="29">
        <v>-8.6666666699999997</v>
      </c>
      <c r="F68" s="30">
        <v>-11</v>
      </c>
      <c r="G68" s="30">
        <v>-11</v>
      </c>
      <c r="H68" s="30">
        <v>-11</v>
      </c>
      <c r="I68" s="30">
        <v>-11</v>
      </c>
      <c r="J68" s="30">
        <v>-26</v>
      </c>
      <c r="K68" s="30">
        <v>-13.866666670000001</v>
      </c>
      <c r="L68" s="30">
        <v>0</v>
      </c>
      <c r="M68" s="30">
        <v>0</v>
      </c>
      <c r="N68" s="30">
        <v>-13.41666667</v>
      </c>
      <c r="O68" s="30">
        <v>-11</v>
      </c>
      <c r="P68" s="30">
        <v>-1</v>
      </c>
      <c r="Q68" s="30">
        <v>-1</v>
      </c>
      <c r="R68" s="30">
        <v>-1</v>
      </c>
      <c r="S68" s="30">
        <v>-11</v>
      </c>
      <c r="T68" s="30">
        <v>-26</v>
      </c>
      <c r="U68" s="30">
        <v>-26</v>
      </c>
      <c r="V68" s="30">
        <v>-26</v>
      </c>
      <c r="W68" s="30">
        <v>-6.06666667</v>
      </c>
      <c r="X68" s="30">
        <v>0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 t="shared" si="1"/>
        <v>0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45536</v>
      </c>
      <c r="C74" s="35">
        <f t="shared" ref="C74:C104" si="2">SUMIF(E74:AB74,"&gt;0")</f>
        <v>52.516666669999999</v>
      </c>
      <c r="D74" s="36">
        <f t="shared" ref="D74:D104" si="3">SUMIF(E74:AB74,"&lt;0")</f>
        <v>-223.41666666</v>
      </c>
      <c r="E74" s="37">
        <f>E4+E39</f>
        <v>19.25</v>
      </c>
      <c r="F74" s="45">
        <f t="shared" ref="F74:AB74" si="4">F4+F39</f>
        <v>8.4</v>
      </c>
      <c r="G74" s="45">
        <f t="shared" si="4"/>
        <v>8.5</v>
      </c>
      <c r="H74" s="45">
        <f t="shared" si="4"/>
        <v>-0.75</v>
      </c>
      <c r="I74" s="45">
        <f t="shared" si="4"/>
        <v>-1</v>
      </c>
      <c r="J74" s="45">
        <f t="shared" si="4"/>
        <v>-1</v>
      </c>
      <c r="K74" s="45">
        <f t="shared" si="4"/>
        <v>-1</v>
      </c>
      <c r="L74" s="45">
        <f t="shared" si="4"/>
        <v>0</v>
      </c>
      <c r="M74" s="45">
        <f t="shared" si="4"/>
        <v>-0.63333333000000003</v>
      </c>
      <c r="N74" s="45">
        <f t="shared" si="4"/>
        <v>-1</v>
      </c>
      <c r="O74" s="45">
        <f t="shared" si="4"/>
        <v>-1</v>
      </c>
      <c r="P74" s="45">
        <f t="shared" si="4"/>
        <v>-1</v>
      </c>
      <c r="Q74" s="45">
        <f t="shared" si="4"/>
        <v>-0.58333332999999998</v>
      </c>
      <c r="R74" s="46">
        <f t="shared" si="4"/>
        <v>-1</v>
      </c>
      <c r="S74" s="47">
        <f t="shared" si="4"/>
        <v>-1</v>
      </c>
      <c r="T74" s="30">
        <f t="shared" si="4"/>
        <v>16.366666670000001</v>
      </c>
      <c r="U74" s="30">
        <f t="shared" si="4"/>
        <v>0</v>
      </c>
      <c r="V74" s="30">
        <f t="shared" si="4"/>
        <v>-19.216666669999999</v>
      </c>
      <c r="W74" s="30">
        <f t="shared" si="4"/>
        <v>-12.233333330000001</v>
      </c>
      <c r="X74" s="30">
        <f t="shared" si="4"/>
        <v>-23</v>
      </c>
      <c r="Y74" s="30">
        <f t="shared" si="4"/>
        <v>-23</v>
      </c>
      <c r="Z74" s="30">
        <f t="shared" si="4"/>
        <v>-35</v>
      </c>
      <c r="AA74" s="30">
        <f t="shared" si="4"/>
        <v>-65</v>
      </c>
      <c r="AB74" s="31">
        <f t="shared" si="4"/>
        <v>-36</v>
      </c>
    </row>
    <row r="75" spans="1:28" ht="15.75" x14ac:dyDescent="0.25">
      <c r="A75" s="23"/>
      <c r="B75" s="32">
        <v>45537</v>
      </c>
      <c r="C75" s="35">
        <f t="shared" si="2"/>
        <v>0</v>
      </c>
      <c r="D75" s="36">
        <f t="shared" si="3"/>
        <v>-574.16666666999993</v>
      </c>
      <c r="E75" s="48">
        <f t="shared" ref="E75:AB85" si="5">E5+E40</f>
        <v>-47</v>
      </c>
      <c r="F75" s="30">
        <f t="shared" si="5"/>
        <v>-26</v>
      </c>
      <c r="G75" s="30">
        <f t="shared" si="5"/>
        <v>-26</v>
      </c>
      <c r="H75" s="30">
        <f t="shared" si="5"/>
        <v>-26</v>
      </c>
      <c r="I75" s="30">
        <f t="shared" si="5"/>
        <v>-26</v>
      </c>
      <c r="J75" s="30">
        <f t="shared" si="5"/>
        <v>-26</v>
      </c>
      <c r="K75" s="30">
        <f t="shared" si="5"/>
        <v>-11.7</v>
      </c>
      <c r="L75" s="30">
        <f t="shared" si="5"/>
        <v>0</v>
      </c>
      <c r="M75" s="30">
        <f t="shared" si="5"/>
        <v>-8.75</v>
      </c>
      <c r="N75" s="30">
        <f t="shared" si="5"/>
        <v>-15.41666667</v>
      </c>
      <c r="O75" s="30">
        <f t="shared" si="5"/>
        <v>-25</v>
      </c>
      <c r="P75" s="30">
        <f t="shared" si="5"/>
        <v>-36</v>
      </c>
      <c r="Q75" s="30">
        <f t="shared" si="5"/>
        <v>-42</v>
      </c>
      <c r="R75" s="30">
        <f t="shared" si="5"/>
        <v>-44.5</v>
      </c>
      <c r="S75" s="30">
        <f t="shared" si="5"/>
        <v>-57</v>
      </c>
      <c r="T75" s="30">
        <f t="shared" si="5"/>
        <v>-33.433333330000004</v>
      </c>
      <c r="U75" s="30">
        <f t="shared" si="5"/>
        <v>0</v>
      </c>
      <c r="V75" s="30">
        <f t="shared" si="5"/>
        <v>-13.33333333</v>
      </c>
      <c r="W75" s="30">
        <f t="shared" si="5"/>
        <v>0</v>
      </c>
      <c r="X75" s="30">
        <f t="shared" si="5"/>
        <v>-23.466666669999999</v>
      </c>
      <c r="Y75" s="30">
        <f t="shared" si="5"/>
        <v>-32</v>
      </c>
      <c r="Z75" s="30">
        <f t="shared" si="5"/>
        <v>-32</v>
      </c>
      <c r="AA75" s="30">
        <f t="shared" si="5"/>
        <v>-22.56666667</v>
      </c>
      <c r="AB75" s="31">
        <f t="shared" si="5"/>
        <v>0</v>
      </c>
    </row>
    <row r="76" spans="1:28" ht="15.75" x14ac:dyDescent="0.25">
      <c r="A76" s="23"/>
      <c r="B76" s="32">
        <v>45538</v>
      </c>
      <c r="C76" s="35">
        <f t="shared" si="2"/>
        <v>6</v>
      </c>
      <c r="D76" s="36">
        <f t="shared" si="3"/>
        <v>-322.15000000000003</v>
      </c>
      <c r="E76" s="48">
        <f t="shared" si="5"/>
        <v>0</v>
      </c>
      <c r="F76" s="30">
        <f t="shared" si="5"/>
        <v>0</v>
      </c>
      <c r="G76" s="30">
        <f t="shared" si="5"/>
        <v>-35</v>
      </c>
      <c r="H76" s="30">
        <f t="shared" si="5"/>
        <v>-35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-23.4</v>
      </c>
      <c r="O76" s="30">
        <f t="shared" si="5"/>
        <v>-36</v>
      </c>
      <c r="P76" s="30">
        <f t="shared" si="5"/>
        <v>-36</v>
      </c>
      <c r="Q76" s="30">
        <f t="shared" si="5"/>
        <v>-36</v>
      </c>
      <c r="R76" s="30">
        <f t="shared" si="5"/>
        <v>-36</v>
      </c>
      <c r="S76" s="30">
        <f t="shared" si="5"/>
        <v>-11.4</v>
      </c>
      <c r="T76" s="30">
        <f t="shared" si="5"/>
        <v>-41.866666670000001</v>
      </c>
      <c r="U76" s="30">
        <f t="shared" si="5"/>
        <v>-31.483333330000001</v>
      </c>
      <c r="V76" s="30">
        <f t="shared" si="5"/>
        <v>6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45539</v>
      </c>
      <c r="C77" s="35">
        <f t="shared" si="2"/>
        <v>0</v>
      </c>
      <c r="D77" s="36">
        <f t="shared" si="3"/>
        <v>-237.58333332999999</v>
      </c>
      <c r="E77" s="48">
        <f t="shared" si="5"/>
        <v>0</v>
      </c>
      <c r="F77" s="30">
        <f t="shared" si="5"/>
        <v>0</v>
      </c>
      <c r="G77" s="30">
        <f t="shared" si="5"/>
        <v>0</v>
      </c>
      <c r="H77" s="30">
        <f t="shared" si="5"/>
        <v>-5.8333333300000003</v>
      </c>
      <c r="I77" s="30">
        <f t="shared" si="5"/>
        <v>-25</v>
      </c>
      <c r="J77" s="30">
        <f t="shared" si="5"/>
        <v>-10.41666667</v>
      </c>
      <c r="K77" s="30">
        <f t="shared" si="5"/>
        <v>0</v>
      </c>
      <c r="L77" s="30">
        <f t="shared" si="5"/>
        <v>0</v>
      </c>
      <c r="M77" s="30">
        <f t="shared" si="5"/>
        <v>0</v>
      </c>
      <c r="N77" s="30">
        <f t="shared" si="5"/>
        <v>-9.56666667</v>
      </c>
      <c r="O77" s="30">
        <f t="shared" si="5"/>
        <v>-41</v>
      </c>
      <c r="P77" s="30">
        <f t="shared" si="5"/>
        <v>-14.4</v>
      </c>
      <c r="Q77" s="30">
        <f t="shared" si="5"/>
        <v>-41</v>
      </c>
      <c r="R77" s="30">
        <f t="shared" si="5"/>
        <v>-20.5</v>
      </c>
      <c r="S77" s="30">
        <f t="shared" si="5"/>
        <v>-25.283333330000001</v>
      </c>
      <c r="T77" s="30">
        <f t="shared" si="5"/>
        <v>0</v>
      </c>
      <c r="U77" s="30">
        <f t="shared" si="5"/>
        <v>0</v>
      </c>
      <c r="V77" s="30">
        <f t="shared" si="5"/>
        <v>0</v>
      </c>
      <c r="W77" s="30">
        <f t="shared" si="5"/>
        <v>-0.5</v>
      </c>
      <c r="X77" s="30">
        <f t="shared" si="5"/>
        <v>-1</v>
      </c>
      <c r="Y77" s="30">
        <f t="shared" si="5"/>
        <v>-1</v>
      </c>
      <c r="Z77" s="30">
        <f t="shared" si="5"/>
        <v>0</v>
      </c>
      <c r="AA77" s="30">
        <f t="shared" si="5"/>
        <v>-17.083333329999999</v>
      </c>
      <c r="AB77" s="31">
        <f t="shared" si="5"/>
        <v>-25</v>
      </c>
    </row>
    <row r="78" spans="1:28" ht="15.75" x14ac:dyDescent="0.25">
      <c r="A78" s="23"/>
      <c r="B78" s="32">
        <v>45540</v>
      </c>
      <c r="C78" s="35">
        <f t="shared" si="2"/>
        <v>52.766666669999999</v>
      </c>
      <c r="D78" s="36">
        <f t="shared" si="3"/>
        <v>-344.20000001</v>
      </c>
      <c r="E78" s="48">
        <f t="shared" si="5"/>
        <v>-25</v>
      </c>
      <c r="F78" s="30">
        <f t="shared" si="5"/>
        <v>-25</v>
      </c>
      <c r="G78" s="30">
        <f t="shared" si="5"/>
        <v>-25</v>
      </c>
      <c r="H78" s="30">
        <f t="shared" si="5"/>
        <v>-25</v>
      </c>
      <c r="I78" s="49">
        <f t="shared" si="5"/>
        <v>-25</v>
      </c>
      <c r="J78" s="30">
        <f t="shared" si="5"/>
        <v>-25</v>
      </c>
      <c r="K78" s="30">
        <f t="shared" si="5"/>
        <v>-25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-20.416666670000001</v>
      </c>
      <c r="P78" s="30">
        <f t="shared" si="5"/>
        <v>-25.81666667</v>
      </c>
      <c r="Q78" s="30">
        <f t="shared" si="5"/>
        <v>-36</v>
      </c>
      <c r="R78" s="30">
        <f t="shared" si="5"/>
        <v>-24.6</v>
      </c>
      <c r="S78" s="30">
        <f t="shared" si="5"/>
        <v>10.5</v>
      </c>
      <c r="T78" s="30">
        <f t="shared" si="5"/>
        <v>35</v>
      </c>
      <c r="U78" s="30">
        <f t="shared" si="5"/>
        <v>7.2666666700000002</v>
      </c>
      <c r="V78" s="30">
        <f t="shared" si="5"/>
        <v>0</v>
      </c>
      <c r="W78" s="30">
        <f t="shared" si="5"/>
        <v>-0.25</v>
      </c>
      <c r="X78" s="30">
        <f t="shared" si="5"/>
        <v>-1</v>
      </c>
      <c r="Y78" s="30">
        <f t="shared" si="5"/>
        <v>-1</v>
      </c>
      <c r="Z78" s="30">
        <f t="shared" si="5"/>
        <v>-7.9166666699999997</v>
      </c>
      <c r="AA78" s="30">
        <f t="shared" si="5"/>
        <v>-25</v>
      </c>
      <c r="AB78" s="31">
        <f t="shared" si="5"/>
        <v>-27.2</v>
      </c>
    </row>
    <row r="79" spans="1:28" ht="15.75" x14ac:dyDescent="0.25">
      <c r="A79" s="23"/>
      <c r="B79" s="32">
        <v>45541</v>
      </c>
      <c r="C79" s="35">
        <f t="shared" si="2"/>
        <v>417.00000000999995</v>
      </c>
      <c r="D79" s="36">
        <f t="shared" si="3"/>
        <v>-452.59999999000001</v>
      </c>
      <c r="E79" s="48">
        <f t="shared" si="5"/>
        <v>-26</v>
      </c>
      <c r="F79" s="30">
        <f t="shared" si="5"/>
        <v>-31</v>
      </c>
      <c r="G79" s="30">
        <f t="shared" si="5"/>
        <v>-14.983333330000001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0</v>
      </c>
      <c r="M79" s="30">
        <f t="shared" si="5"/>
        <v>-15.25</v>
      </c>
      <c r="N79" s="30">
        <f t="shared" si="5"/>
        <v>-40</v>
      </c>
      <c r="O79" s="30">
        <f t="shared" si="5"/>
        <v>64.933333340000004</v>
      </c>
      <c r="P79" s="30">
        <f t="shared" si="5"/>
        <v>169.8</v>
      </c>
      <c r="Q79" s="30">
        <f t="shared" si="5"/>
        <v>122.6</v>
      </c>
      <c r="R79" s="30">
        <f t="shared" si="5"/>
        <v>59.666666669999998</v>
      </c>
      <c r="S79" s="30">
        <f t="shared" si="5"/>
        <v>-22.833333329999999</v>
      </c>
      <c r="T79" s="30">
        <f t="shared" si="5"/>
        <v>-51</v>
      </c>
      <c r="U79" s="30">
        <f t="shared" si="5"/>
        <v>-65</v>
      </c>
      <c r="V79" s="30">
        <f t="shared" si="5"/>
        <v>-38.799999999999997</v>
      </c>
      <c r="W79" s="30">
        <f t="shared" si="5"/>
        <v>-34</v>
      </c>
      <c r="X79" s="30">
        <f t="shared" si="5"/>
        <v>-33</v>
      </c>
      <c r="Y79" s="30">
        <f t="shared" si="5"/>
        <v>-0.4</v>
      </c>
      <c r="Z79" s="30">
        <f t="shared" si="5"/>
        <v>-25</v>
      </c>
      <c r="AA79" s="30">
        <f t="shared" si="5"/>
        <v>-25</v>
      </c>
      <c r="AB79" s="31">
        <f t="shared" si="5"/>
        <v>-30.333333329999999</v>
      </c>
    </row>
    <row r="80" spans="1:28" ht="15.75" x14ac:dyDescent="0.25">
      <c r="A80" s="23"/>
      <c r="B80" s="32">
        <v>45542</v>
      </c>
      <c r="C80" s="35">
        <f t="shared" si="2"/>
        <v>0.88333333000000003</v>
      </c>
      <c r="D80" s="36">
        <f t="shared" si="3"/>
        <v>-328.81666667000002</v>
      </c>
      <c r="E80" s="48">
        <f t="shared" si="5"/>
        <v>-30</v>
      </c>
      <c r="F80" s="30">
        <f t="shared" si="5"/>
        <v>-22.5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0.88333333000000003</v>
      </c>
      <c r="L80" s="30">
        <f t="shared" si="5"/>
        <v>0</v>
      </c>
      <c r="M80" s="30">
        <f t="shared" si="5"/>
        <v>-18.75</v>
      </c>
      <c r="N80" s="30">
        <f t="shared" si="5"/>
        <v>-11.7</v>
      </c>
      <c r="O80" s="30">
        <f t="shared" si="5"/>
        <v>-26</v>
      </c>
      <c r="P80" s="30">
        <f t="shared" si="5"/>
        <v>-16</v>
      </c>
      <c r="Q80" s="30">
        <f t="shared" si="5"/>
        <v>-4.0166666700000002</v>
      </c>
      <c r="R80" s="30">
        <f t="shared" si="5"/>
        <v>-16.033333330000001</v>
      </c>
      <c r="S80" s="30">
        <f t="shared" si="5"/>
        <v>-26</v>
      </c>
      <c r="T80" s="30">
        <f t="shared" si="5"/>
        <v>-28.416666670000001</v>
      </c>
      <c r="U80" s="30">
        <f t="shared" si="5"/>
        <v>-11</v>
      </c>
      <c r="V80" s="30">
        <f t="shared" si="5"/>
        <v>-26</v>
      </c>
      <c r="W80" s="30">
        <f t="shared" si="5"/>
        <v>0</v>
      </c>
      <c r="X80" s="30">
        <f t="shared" si="5"/>
        <v>-8.4</v>
      </c>
      <c r="Y80" s="30">
        <f t="shared" si="5"/>
        <v>-2</v>
      </c>
      <c r="Z80" s="30">
        <f t="shared" si="5"/>
        <v>-26</v>
      </c>
      <c r="AA80" s="30">
        <f t="shared" si="5"/>
        <v>-26</v>
      </c>
      <c r="AB80" s="31">
        <f t="shared" si="5"/>
        <v>-30</v>
      </c>
    </row>
    <row r="81" spans="1:28" ht="15.75" x14ac:dyDescent="0.25">
      <c r="A81" s="23"/>
      <c r="B81" s="32">
        <v>45543</v>
      </c>
      <c r="C81" s="35">
        <f t="shared" si="2"/>
        <v>452.38333333999998</v>
      </c>
      <c r="D81" s="36">
        <f t="shared" si="3"/>
        <v>-43.533333330000005</v>
      </c>
      <c r="E81" s="48">
        <f t="shared" si="5"/>
        <v>-26</v>
      </c>
      <c r="F81" s="30">
        <f t="shared" si="5"/>
        <v>-10.83333333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-0.51666666999999999</v>
      </c>
      <c r="L81" s="30">
        <f t="shared" si="5"/>
        <v>-0.43333333000000002</v>
      </c>
      <c r="M81" s="30">
        <f t="shared" si="5"/>
        <v>34.016666669999999</v>
      </c>
      <c r="N81" s="30">
        <f t="shared" si="5"/>
        <v>20.266666669999999</v>
      </c>
      <c r="O81" s="30">
        <f t="shared" si="5"/>
        <v>-0.88333333000000003</v>
      </c>
      <c r="P81" s="30">
        <f t="shared" si="5"/>
        <v>-1</v>
      </c>
      <c r="Q81" s="30">
        <f t="shared" si="5"/>
        <v>-1</v>
      </c>
      <c r="R81" s="30">
        <f t="shared" si="5"/>
        <v>-1</v>
      </c>
      <c r="S81" s="30">
        <f t="shared" si="5"/>
        <v>-1</v>
      </c>
      <c r="T81" s="30">
        <f t="shared" si="5"/>
        <v>-0.86666666999999997</v>
      </c>
      <c r="U81" s="30">
        <f t="shared" si="5"/>
        <v>0</v>
      </c>
      <c r="V81" s="30">
        <f t="shared" si="5"/>
        <v>9.43333333</v>
      </c>
      <c r="W81" s="30">
        <f t="shared" si="5"/>
        <v>64</v>
      </c>
      <c r="X81" s="30">
        <f t="shared" si="5"/>
        <v>50</v>
      </c>
      <c r="Y81" s="30">
        <f t="shared" si="5"/>
        <v>61</v>
      </c>
      <c r="Z81" s="30">
        <f t="shared" si="5"/>
        <v>81</v>
      </c>
      <c r="AA81" s="30">
        <f t="shared" si="5"/>
        <v>72</v>
      </c>
      <c r="AB81" s="31">
        <f t="shared" si="5"/>
        <v>60.666666669999998</v>
      </c>
    </row>
    <row r="82" spans="1:28" ht="15.75" x14ac:dyDescent="0.25">
      <c r="A82" s="23"/>
      <c r="B82" s="32">
        <v>45544</v>
      </c>
      <c r="C82" s="35">
        <f t="shared" si="2"/>
        <v>125.93333333</v>
      </c>
      <c r="D82" s="36">
        <f t="shared" si="3"/>
        <v>-174.08333333000002</v>
      </c>
      <c r="E82" s="48">
        <f t="shared" si="5"/>
        <v>2</v>
      </c>
      <c r="F82" s="30">
        <f t="shared" si="5"/>
        <v>2</v>
      </c>
      <c r="G82" s="30">
        <f t="shared" si="5"/>
        <v>13.03333333</v>
      </c>
      <c r="H82" s="30">
        <f t="shared" si="5"/>
        <v>0</v>
      </c>
      <c r="I82" s="30">
        <f t="shared" si="5"/>
        <v>0</v>
      </c>
      <c r="J82" s="30">
        <f t="shared" si="5"/>
        <v>12.25</v>
      </c>
      <c r="K82" s="30">
        <f t="shared" si="5"/>
        <v>21</v>
      </c>
      <c r="L82" s="30">
        <f t="shared" si="5"/>
        <v>21</v>
      </c>
      <c r="M82" s="30">
        <f t="shared" si="5"/>
        <v>3.85</v>
      </c>
      <c r="N82" s="30">
        <f t="shared" si="5"/>
        <v>-13.33333333</v>
      </c>
      <c r="O82" s="30">
        <f t="shared" si="5"/>
        <v>-55</v>
      </c>
      <c r="P82" s="30">
        <f t="shared" si="5"/>
        <v>-55</v>
      </c>
      <c r="Q82" s="30">
        <f t="shared" si="5"/>
        <v>-34.5</v>
      </c>
      <c r="R82" s="30">
        <f t="shared" si="5"/>
        <v>23.5</v>
      </c>
      <c r="S82" s="30">
        <f t="shared" si="5"/>
        <v>21</v>
      </c>
      <c r="T82" s="30">
        <f t="shared" si="5"/>
        <v>6.3</v>
      </c>
      <c r="U82" s="30">
        <f t="shared" si="5"/>
        <v>0</v>
      </c>
      <c r="V82" s="30">
        <f t="shared" si="5"/>
        <v>0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-16.25</v>
      </c>
    </row>
    <row r="83" spans="1:28" ht="15.75" x14ac:dyDescent="0.25">
      <c r="A83" s="23"/>
      <c r="B83" s="32">
        <v>45545</v>
      </c>
      <c r="C83" s="35">
        <f t="shared" si="2"/>
        <v>490.41666666999993</v>
      </c>
      <c r="D83" s="36">
        <f t="shared" si="3"/>
        <v>-323.91666666000003</v>
      </c>
      <c r="E83" s="48">
        <f t="shared" si="5"/>
        <v>-25</v>
      </c>
      <c r="F83" s="30">
        <f t="shared" si="5"/>
        <v>-25</v>
      </c>
      <c r="G83" s="30">
        <f t="shared" si="5"/>
        <v>-25</v>
      </c>
      <c r="H83" s="30">
        <f t="shared" si="5"/>
        <v>-13.33333333</v>
      </c>
      <c r="I83" s="30">
        <f t="shared" si="5"/>
        <v>0</v>
      </c>
      <c r="J83" s="30">
        <f t="shared" si="5"/>
        <v>0</v>
      </c>
      <c r="K83" s="30">
        <f t="shared" si="5"/>
        <v>0</v>
      </c>
      <c r="L83" s="30">
        <f t="shared" si="5"/>
        <v>23.65</v>
      </c>
      <c r="M83" s="30">
        <f t="shared" si="5"/>
        <v>93.333333330000002</v>
      </c>
      <c r="N83" s="30">
        <f t="shared" si="5"/>
        <v>125</v>
      </c>
      <c r="O83" s="30">
        <f t="shared" si="5"/>
        <v>78.7</v>
      </c>
      <c r="P83" s="30">
        <f t="shared" si="5"/>
        <v>60.416666669999998</v>
      </c>
      <c r="Q83" s="30">
        <f t="shared" si="5"/>
        <v>14.41666667</v>
      </c>
      <c r="R83" s="30">
        <f t="shared" si="5"/>
        <v>14.7</v>
      </c>
      <c r="S83" s="30">
        <f t="shared" si="5"/>
        <v>51</v>
      </c>
      <c r="T83" s="30">
        <f t="shared" si="5"/>
        <v>29.2</v>
      </c>
      <c r="U83" s="30">
        <f t="shared" si="5"/>
        <v>0</v>
      </c>
      <c r="V83" s="30">
        <f t="shared" si="5"/>
        <v>-23.833333329999999</v>
      </c>
      <c r="W83" s="30">
        <f t="shared" si="5"/>
        <v>-31</v>
      </c>
      <c r="X83" s="30">
        <f t="shared" si="5"/>
        <v>-30</v>
      </c>
      <c r="Y83" s="30">
        <f t="shared" si="5"/>
        <v>-31</v>
      </c>
      <c r="Z83" s="30">
        <f t="shared" si="5"/>
        <v>-31</v>
      </c>
      <c r="AA83" s="30">
        <f t="shared" si="5"/>
        <v>-55</v>
      </c>
      <c r="AB83" s="31">
        <f t="shared" si="5"/>
        <v>-33.75</v>
      </c>
    </row>
    <row r="84" spans="1:28" ht="15.75" x14ac:dyDescent="0.25">
      <c r="A84" s="23"/>
      <c r="B84" s="32">
        <v>45546</v>
      </c>
      <c r="C84" s="35">
        <f t="shared" si="2"/>
        <v>374.11666667000003</v>
      </c>
      <c r="D84" s="36">
        <f t="shared" si="3"/>
        <v>-231.11666667</v>
      </c>
      <c r="E84" s="48">
        <f t="shared" si="5"/>
        <v>-25</v>
      </c>
      <c r="F84" s="30">
        <f t="shared" si="5"/>
        <v>-25</v>
      </c>
      <c r="G84" s="30">
        <f t="shared" si="5"/>
        <v>-20.5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22.55</v>
      </c>
      <c r="M84" s="30">
        <f t="shared" si="5"/>
        <v>58.333333330000002</v>
      </c>
      <c r="N84" s="30">
        <f t="shared" si="5"/>
        <v>43</v>
      </c>
      <c r="O84" s="30">
        <f t="shared" si="5"/>
        <v>54.666666669999998</v>
      </c>
      <c r="P84" s="30">
        <f t="shared" si="5"/>
        <v>89.333333330000002</v>
      </c>
      <c r="Q84" s="30">
        <f t="shared" si="5"/>
        <v>73</v>
      </c>
      <c r="R84" s="30">
        <f t="shared" si="5"/>
        <v>33.233333339999994</v>
      </c>
      <c r="S84" s="30">
        <f t="shared" si="5"/>
        <v>-37</v>
      </c>
      <c r="T84" s="30">
        <f t="shared" si="5"/>
        <v>-37.9</v>
      </c>
      <c r="U84" s="30">
        <f t="shared" si="5"/>
        <v>-26</v>
      </c>
      <c r="V84" s="30">
        <f t="shared" si="5"/>
        <v>-2</v>
      </c>
      <c r="W84" s="30">
        <f t="shared" si="5"/>
        <v>-2</v>
      </c>
      <c r="X84" s="30">
        <f t="shared" si="5"/>
        <v>-0.71666666999999995</v>
      </c>
      <c r="Y84" s="30">
        <f t="shared" si="5"/>
        <v>-1</v>
      </c>
      <c r="Z84" s="30">
        <f t="shared" si="5"/>
        <v>-2</v>
      </c>
      <c r="AA84" s="30">
        <f t="shared" si="5"/>
        <v>-26</v>
      </c>
      <c r="AB84" s="31">
        <f t="shared" si="5"/>
        <v>-26</v>
      </c>
    </row>
    <row r="85" spans="1:28" ht="15.75" x14ac:dyDescent="0.25">
      <c r="A85" s="23"/>
      <c r="B85" s="32">
        <v>45547</v>
      </c>
      <c r="C85" s="35">
        <f t="shared" si="2"/>
        <v>102.76666667000001</v>
      </c>
      <c r="D85" s="36">
        <f t="shared" si="3"/>
        <v>-174.85</v>
      </c>
      <c r="E85" s="48">
        <f t="shared" si="5"/>
        <v>-7.35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0</v>
      </c>
      <c r="L85" s="30">
        <f t="shared" si="5"/>
        <v>25.5</v>
      </c>
      <c r="M85" s="30">
        <f t="shared" si="5"/>
        <v>34</v>
      </c>
      <c r="N85" s="30">
        <f t="shared" si="5"/>
        <v>35.266666669999999</v>
      </c>
      <c r="O85" s="30">
        <f t="shared" si="5"/>
        <v>8</v>
      </c>
      <c r="P85" s="30">
        <f t="shared" si="5"/>
        <v>0</v>
      </c>
      <c r="Q85" s="30">
        <f t="shared" si="5"/>
        <v>-16.466666669999999</v>
      </c>
      <c r="R85" s="30">
        <f t="shared" si="5"/>
        <v>-26</v>
      </c>
      <c r="S85" s="30">
        <f t="shared" si="5"/>
        <v>-26</v>
      </c>
      <c r="T85" s="30">
        <f t="shared" ref="T85:AB85" si="6">T15+T50</f>
        <v>-40</v>
      </c>
      <c r="U85" s="30">
        <f t="shared" si="6"/>
        <v>-23</v>
      </c>
      <c r="V85" s="30">
        <f t="shared" si="6"/>
        <v>-23</v>
      </c>
      <c r="W85" s="30">
        <f t="shared" si="6"/>
        <v>-13.03333333</v>
      </c>
      <c r="X85" s="30">
        <f t="shared" si="6"/>
        <v>0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45548</v>
      </c>
      <c r="C86" s="35">
        <f t="shared" si="2"/>
        <v>706.23333333000005</v>
      </c>
      <c r="D86" s="36">
        <f t="shared" si="3"/>
        <v>-100.16666667</v>
      </c>
      <c r="E86" s="48">
        <f t="shared" ref="E86:AB96" si="7">E16+E51</f>
        <v>0</v>
      </c>
      <c r="F86" s="30">
        <f t="shared" si="7"/>
        <v>0</v>
      </c>
      <c r="G86" s="30">
        <f t="shared" si="7"/>
        <v>-3.75</v>
      </c>
      <c r="H86" s="30">
        <f t="shared" si="7"/>
        <v>-25</v>
      </c>
      <c r="I86" s="30">
        <f t="shared" si="7"/>
        <v>-25</v>
      </c>
      <c r="J86" s="30">
        <f t="shared" si="7"/>
        <v>-20.416666670000001</v>
      </c>
      <c r="K86" s="30">
        <f t="shared" si="7"/>
        <v>0</v>
      </c>
      <c r="L86" s="30">
        <f t="shared" si="7"/>
        <v>20.350000000000001</v>
      </c>
      <c r="M86" s="30">
        <f t="shared" si="7"/>
        <v>74.599999999999994</v>
      </c>
      <c r="N86" s="30">
        <f t="shared" si="7"/>
        <v>130.73333332999999</v>
      </c>
      <c r="O86" s="30">
        <f t="shared" si="7"/>
        <v>146</v>
      </c>
      <c r="P86" s="30">
        <f t="shared" si="7"/>
        <v>97.033333339999999</v>
      </c>
      <c r="Q86" s="30">
        <f t="shared" si="7"/>
        <v>-26</v>
      </c>
      <c r="R86" s="30">
        <f t="shared" si="7"/>
        <v>30.783333330000001</v>
      </c>
      <c r="S86" s="30">
        <f t="shared" si="7"/>
        <v>107.93333333</v>
      </c>
      <c r="T86" s="30">
        <f t="shared" si="7"/>
        <v>62.6</v>
      </c>
      <c r="U86" s="30">
        <f t="shared" si="7"/>
        <v>36.200000000000003</v>
      </c>
      <c r="V86" s="30">
        <f t="shared" si="7"/>
        <v>0</v>
      </c>
      <c r="W86" s="30">
        <f t="shared" si="7"/>
        <v>0</v>
      </c>
      <c r="X86" s="30">
        <f t="shared" si="7"/>
        <v>0</v>
      </c>
      <c r="Y86" s="30">
        <f t="shared" si="7"/>
        <v>0</v>
      </c>
      <c r="Z86" s="30">
        <f t="shared" si="7"/>
        <v>0</v>
      </c>
      <c r="AA86" s="30">
        <f t="shared" si="7"/>
        <v>0</v>
      </c>
      <c r="AB86" s="31">
        <f t="shared" si="7"/>
        <v>0</v>
      </c>
    </row>
    <row r="87" spans="1:28" ht="15.75" x14ac:dyDescent="0.25">
      <c r="A87" s="23"/>
      <c r="B87" s="32">
        <v>45549</v>
      </c>
      <c r="C87" s="35">
        <f t="shared" si="2"/>
        <v>298.46666668000006</v>
      </c>
      <c r="D87" s="36">
        <f t="shared" si="3"/>
        <v>-103.38333333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-13.43333333</v>
      </c>
      <c r="K87" s="30">
        <f t="shared" si="7"/>
        <v>-26</v>
      </c>
      <c r="L87" s="30">
        <f t="shared" si="7"/>
        <v>-11.7</v>
      </c>
      <c r="M87" s="30">
        <f t="shared" si="7"/>
        <v>3.4666666700000004</v>
      </c>
      <c r="N87" s="30">
        <f t="shared" si="7"/>
        <v>46.666666669999998</v>
      </c>
      <c r="O87" s="30">
        <f t="shared" si="7"/>
        <v>40</v>
      </c>
      <c r="P87" s="30">
        <f t="shared" si="7"/>
        <v>40</v>
      </c>
      <c r="Q87" s="30">
        <f t="shared" si="7"/>
        <v>40</v>
      </c>
      <c r="R87" s="30">
        <f t="shared" si="7"/>
        <v>40</v>
      </c>
      <c r="S87" s="30">
        <f t="shared" si="7"/>
        <v>40</v>
      </c>
      <c r="T87" s="30">
        <f t="shared" si="7"/>
        <v>40</v>
      </c>
      <c r="U87" s="30">
        <f t="shared" si="7"/>
        <v>8.3333333399999994</v>
      </c>
      <c r="V87" s="30">
        <f t="shared" si="7"/>
        <v>-36</v>
      </c>
      <c r="W87" s="30">
        <f t="shared" si="7"/>
        <v>-16.25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45550</v>
      </c>
      <c r="C88" s="35">
        <f t="shared" si="2"/>
        <v>406.54999998999995</v>
      </c>
      <c r="D88" s="36">
        <f t="shared" si="3"/>
        <v>-166.93333334000002</v>
      </c>
      <c r="E88" s="48">
        <f t="shared" si="7"/>
        <v>0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-13.866666670000001</v>
      </c>
      <c r="M88" s="30">
        <f t="shared" si="7"/>
        <v>-45</v>
      </c>
      <c r="N88" s="30">
        <f t="shared" si="7"/>
        <v>-55</v>
      </c>
      <c r="O88" s="30">
        <f t="shared" si="7"/>
        <v>-47</v>
      </c>
      <c r="P88" s="30">
        <f t="shared" si="7"/>
        <v>32</v>
      </c>
      <c r="Q88" s="30">
        <f t="shared" si="7"/>
        <v>7.3833333300000001</v>
      </c>
      <c r="R88" s="30">
        <f t="shared" si="7"/>
        <v>-3.1500000000000004</v>
      </c>
      <c r="S88" s="30">
        <f t="shared" si="7"/>
        <v>85.8</v>
      </c>
      <c r="T88" s="30">
        <f t="shared" si="7"/>
        <v>118.9</v>
      </c>
      <c r="U88" s="30">
        <f t="shared" si="7"/>
        <v>93.6</v>
      </c>
      <c r="V88" s="30">
        <f t="shared" si="7"/>
        <v>37.433333330000004</v>
      </c>
      <c r="W88" s="30">
        <f t="shared" si="7"/>
        <v>21</v>
      </c>
      <c r="X88" s="30">
        <f t="shared" si="7"/>
        <v>2</v>
      </c>
      <c r="Y88" s="30">
        <f t="shared" si="7"/>
        <v>0</v>
      </c>
      <c r="Z88" s="30">
        <f t="shared" si="7"/>
        <v>8.43333333</v>
      </c>
      <c r="AA88" s="30">
        <f t="shared" si="7"/>
        <v>0</v>
      </c>
      <c r="AB88" s="31">
        <f t="shared" si="7"/>
        <v>-2.9166666700000001</v>
      </c>
    </row>
    <row r="89" spans="1:28" ht="15.75" x14ac:dyDescent="0.25">
      <c r="A89" s="23"/>
      <c r="B89" s="32">
        <v>45551</v>
      </c>
      <c r="C89" s="35">
        <f t="shared" si="2"/>
        <v>22.766666669999999</v>
      </c>
      <c r="D89" s="36">
        <f t="shared" si="3"/>
        <v>-197.7</v>
      </c>
      <c r="E89" s="48">
        <f t="shared" si="7"/>
        <v>-22</v>
      </c>
      <c r="F89" s="30">
        <f t="shared" si="7"/>
        <v>0</v>
      </c>
      <c r="G89" s="30">
        <f t="shared" si="7"/>
        <v>-13.5</v>
      </c>
      <c r="H89" s="30">
        <f t="shared" si="7"/>
        <v>-25.5</v>
      </c>
      <c r="I89" s="30">
        <f t="shared" si="7"/>
        <v>0</v>
      </c>
      <c r="J89" s="30">
        <f t="shared" si="7"/>
        <v>0</v>
      </c>
      <c r="K89" s="30">
        <f t="shared" si="7"/>
        <v>1.06666667</v>
      </c>
      <c r="L89" s="30">
        <f t="shared" si="7"/>
        <v>2</v>
      </c>
      <c r="M89" s="30">
        <f t="shared" si="7"/>
        <v>1.1000000000000001</v>
      </c>
      <c r="N89" s="30">
        <f t="shared" si="7"/>
        <v>-34.700000000000003</v>
      </c>
      <c r="O89" s="30">
        <f t="shared" si="7"/>
        <v>-51</v>
      </c>
      <c r="P89" s="30">
        <f t="shared" si="7"/>
        <v>-51</v>
      </c>
      <c r="Q89" s="30">
        <f t="shared" si="7"/>
        <v>0</v>
      </c>
      <c r="R89" s="30">
        <f t="shared" si="7"/>
        <v>0</v>
      </c>
      <c r="S89" s="30">
        <f t="shared" si="7"/>
        <v>1.6</v>
      </c>
      <c r="T89" s="30">
        <f t="shared" si="7"/>
        <v>2</v>
      </c>
      <c r="U89" s="30">
        <f t="shared" si="7"/>
        <v>2</v>
      </c>
      <c r="V89" s="30">
        <f t="shared" si="7"/>
        <v>2</v>
      </c>
      <c r="W89" s="30">
        <f t="shared" si="7"/>
        <v>2</v>
      </c>
      <c r="X89" s="30">
        <f t="shared" si="7"/>
        <v>1</v>
      </c>
      <c r="Y89" s="30">
        <f t="shared" si="7"/>
        <v>2</v>
      </c>
      <c r="Z89" s="30">
        <f t="shared" si="7"/>
        <v>2</v>
      </c>
      <c r="AA89" s="30">
        <f t="shared" si="7"/>
        <v>2</v>
      </c>
      <c r="AB89" s="31">
        <f t="shared" si="7"/>
        <v>2</v>
      </c>
    </row>
    <row r="90" spans="1:28" ht="15.75" x14ac:dyDescent="0.25">
      <c r="A90" s="23"/>
      <c r="B90" s="32">
        <v>45552</v>
      </c>
      <c r="C90" s="35">
        <f t="shared" si="2"/>
        <v>34.599999999999994</v>
      </c>
      <c r="D90" s="36">
        <f t="shared" si="3"/>
        <v>-30.8</v>
      </c>
      <c r="E90" s="48">
        <f t="shared" si="7"/>
        <v>2</v>
      </c>
      <c r="F90" s="30">
        <f t="shared" si="7"/>
        <v>2</v>
      </c>
      <c r="G90" s="30">
        <f t="shared" si="7"/>
        <v>2</v>
      </c>
      <c r="H90" s="30">
        <f t="shared" si="7"/>
        <v>2</v>
      </c>
      <c r="I90" s="30">
        <f t="shared" si="7"/>
        <v>2</v>
      </c>
      <c r="J90" s="30">
        <f t="shared" si="7"/>
        <v>2</v>
      </c>
      <c r="K90" s="30">
        <f t="shared" si="7"/>
        <v>2</v>
      </c>
      <c r="L90" s="30">
        <f t="shared" si="7"/>
        <v>2</v>
      </c>
      <c r="M90" s="30">
        <f t="shared" si="7"/>
        <v>0</v>
      </c>
      <c r="N90" s="30">
        <f t="shared" si="7"/>
        <v>0</v>
      </c>
      <c r="O90" s="30">
        <f t="shared" si="7"/>
        <v>-30.8</v>
      </c>
      <c r="P90" s="30">
        <f t="shared" si="7"/>
        <v>1.56666667</v>
      </c>
      <c r="Q90" s="30">
        <f t="shared" si="7"/>
        <v>2</v>
      </c>
      <c r="R90" s="30">
        <f t="shared" si="7"/>
        <v>2</v>
      </c>
      <c r="S90" s="30">
        <f t="shared" si="7"/>
        <v>0</v>
      </c>
      <c r="T90" s="30">
        <f t="shared" si="7"/>
        <v>0.9</v>
      </c>
      <c r="U90" s="30">
        <f t="shared" si="7"/>
        <v>0</v>
      </c>
      <c r="V90" s="30">
        <f t="shared" si="7"/>
        <v>1.1333333299999999</v>
      </c>
      <c r="W90" s="30">
        <f t="shared" si="7"/>
        <v>2</v>
      </c>
      <c r="X90" s="30">
        <f t="shared" si="7"/>
        <v>1</v>
      </c>
      <c r="Y90" s="30">
        <f t="shared" si="7"/>
        <v>2</v>
      </c>
      <c r="Z90" s="30">
        <f t="shared" si="7"/>
        <v>2</v>
      </c>
      <c r="AA90" s="30">
        <f t="shared" si="7"/>
        <v>2</v>
      </c>
      <c r="AB90" s="31">
        <f t="shared" si="7"/>
        <v>2</v>
      </c>
    </row>
    <row r="91" spans="1:28" ht="15.75" x14ac:dyDescent="0.25">
      <c r="A91" s="23"/>
      <c r="B91" s="32">
        <v>45553</v>
      </c>
      <c r="C91" s="35">
        <f t="shared" si="2"/>
        <v>149.11666665999996</v>
      </c>
      <c r="D91" s="36">
        <f t="shared" si="3"/>
        <v>-16.25</v>
      </c>
      <c r="E91" s="48">
        <f t="shared" si="7"/>
        <v>36.733333330000001</v>
      </c>
      <c r="F91" s="30">
        <f t="shared" si="7"/>
        <v>23</v>
      </c>
      <c r="G91" s="30">
        <f t="shared" si="7"/>
        <v>18.833333329999999</v>
      </c>
      <c r="H91" s="30">
        <f t="shared" si="7"/>
        <v>7</v>
      </c>
      <c r="I91" s="30">
        <f t="shared" si="7"/>
        <v>-16.25</v>
      </c>
      <c r="J91" s="30">
        <f t="shared" si="7"/>
        <v>0</v>
      </c>
      <c r="K91" s="30">
        <f t="shared" si="7"/>
        <v>0</v>
      </c>
      <c r="L91" s="30">
        <f t="shared" si="7"/>
        <v>1.1333333299999999</v>
      </c>
      <c r="M91" s="30">
        <f t="shared" si="7"/>
        <v>2</v>
      </c>
      <c r="N91" s="30">
        <f t="shared" si="7"/>
        <v>2</v>
      </c>
      <c r="O91" s="30">
        <f t="shared" si="7"/>
        <v>2</v>
      </c>
      <c r="P91" s="30">
        <f t="shared" si="7"/>
        <v>2</v>
      </c>
      <c r="Q91" s="30">
        <f t="shared" si="7"/>
        <v>2</v>
      </c>
      <c r="R91" s="30">
        <f t="shared" si="7"/>
        <v>2</v>
      </c>
      <c r="S91" s="30">
        <f t="shared" si="7"/>
        <v>2</v>
      </c>
      <c r="T91" s="30">
        <f t="shared" si="7"/>
        <v>2</v>
      </c>
      <c r="U91" s="30">
        <f t="shared" si="7"/>
        <v>2</v>
      </c>
      <c r="V91" s="30">
        <f t="shared" si="7"/>
        <v>15.71666667</v>
      </c>
      <c r="W91" s="30">
        <f t="shared" si="7"/>
        <v>23</v>
      </c>
      <c r="X91" s="30">
        <f t="shared" si="7"/>
        <v>1</v>
      </c>
      <c r="Y91" s="30">
        <f t="shared" si="7"/>
        <v>2</v>
      </c>
      <c r="Z91" s="30">
        <f t="shared" si="7"/>
        <v>2</v>
      </c>
      <c r="AA91" s="30">
        <f t="shared" si="7"/>
        <v>0</v>
      </c>
      <c r="AB91" s="31">
        <f t="shared" si="7"/>
        <v>0.7</v>
      </c>
    </row>
    <row r="92" spans="1:28" ht="15.75" x14ac:dyDescent="0.25">
      <c r="A92" s="23"/>
      <c r="B92" s="32">
        <v>45554</v>
      </c>
      <c r="C92" s="35">
        <f t="shared" si="2"/>
        <v>171.05</v>
      </c>
      <c r="D92" s="36">
        <f t="shared" si="3"/>
        <v>0</v>
      </c>
      <c r="E92" s="48">
        <f t="shared" si="7"/>
        <v>25.6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0</v>
      </c>
      <c r="N92" s="30">
        <f t="shared" si="7"/>
        <v>23</v>
      </c>
      <c r="O92" s="30">
        <f t="shared" si="7"/>
        <v>26.95</v>
      </c>
      <c r="P92" s="30">
        <f t="shared" si="7"/>
        <v>0</v>
      </c>
      <c r="Q92" s="30">
        <f t="shared" si="7"/>
        <v>0.63333333000000003</v>
      </c>
      <c r="R92" s="30">
        <f t="shared" si="7"/>
        <v>2</v>
      </c>
      <c r="S92" s="30">
        <f t="shared" si="7"/>
        <v>1.56666667</v>
      </c>
      <c r="T92" s="30">
        <f t="shared" si="7"/>
        <v>31</v>
      </c>
      <c r="U92" s="30">
        <f t="shared" si="7"/>
        <v>23</v>
      </c>
      <c r="V92" s="30">
        <f t="shared" si="7"/>
        <v>21</v>
      </c>
      <c r="W92" s="30">
        <f t="shared" si="7"/>
        <v>11</v>
      </c>
      <c r="X92" s="30">
        <f t="shared" si="7"/>
        <v>1.3</v>
      </c>
      <c r="Y92" s="30">
        <f t="shared" si="7"/>
        <v>2</v>
      </c>
      <c r="Z92" s="30">
        <f t="shared" si="7"/>
        <v>2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45555</v>
      </c>
      <c r="C93" s="35">
        <f t="shared" si="2"/>
        <v>154.9</v>
      </c>
      <c r="D93" s="36">
        <f t="shared" si="3"/>
        <v>-30.733333339999998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15.95</v>
      </c>
      <c r="I93" s="30">
        <f t="shared" si="7"/>
        <v>20</v>
      </c>
      <c r="J93" s="30">
        <f t="shared" si="7"/>
        <v>5.25</v>
      </c>
      <c r="K93" s="30">
        <f t="shared" si="7"/>
        <v>6.9</v>
      </c>
      <c r="L93" s="30">
        <f t="shared" si="7"/>
        <v>0.8</v>
      </c>
      <c r="M93" s="30">
        <f t="shared" si="7"/>
        <v>2</v>
      </c>
      <c r="N93" s="30">
        <f t="shared" si="7"/>
        <v>23</v>
      </c>
      <c r="O93" s="30">
        <f t="shared" si="7"/>
        <v>27</v>
      </c>
      <c r="P93" s="30">
        <f t="shared" si="7"/>
        <v>2</v>
      </c>
      <c r="Q93" s="30">
        <f t="shared" si="7"/>
        <v>2</v>
      </c>
      <c r="R93" s="30">
        <f t="shared" si="7"/>
        <v>-7.6666666699999997</v>
      </c>
      <c r="S93" s="30">
        <f t="shared" si="7"/>
        <v>-16</v>
      </c>
      <c r="T93" s="30">
        <f t="shared" si="7"/>
        <v>-7.06666667</v>
      </c>
      <c r="U93" s="30">
        <f t="shared" si="7"/>
        <v>2</v>
      </c>
      <c r="V93" s="30">
        <f t="shared" si="7"/>
        <v>23</v>
      </c>
      <c r="W93" s="30">
        <f t="shared" si="7"/>
        <v>23</v>
      </c>
      <c r="X93" s="30">
        <f t="shared" si="7"/>
        <v>2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45556</v>
      </c>
      <c r="C94" s="35">
        <f t="shared" si="2"/>
        <v>35.25</v>
      </c>
      <c r="D94" s="36">
        <f t="shared" si="3"/>
        <v>-110.83333334</v>
      </c>
      <c r="E94" s="48">
        <f t="shared" si="7"/>
        <v>27</v>
      </c>
      <c r="F94" s="30">
        <f t="shared" si="7"/>
        <v>8.25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0</v>
      </c>
      <c r="M94" s="30">
        <f t="shared" si="7"/>
        <v>-12.766666669999999</v>
      </c>
      <c r="N94" s="30">
        <f t="shared" si="7"/>
        <v>-25.783333330000001</v>
      </c>
      <c r="O94" s="30">
        <f t="shared" si="7"/>
        <v>-16</v>
      </c>
      <c r="P94" s="30">
        <f t="shared" si="7"/>
        <v>-1</v>
      </c>
      <c r="Q94" s="30">
        <f t="shared" si="7"/>
        <v>-1</v>
      </c>
      <c r="R94" s="30">
        <f t="shared" si="7"/>
        <v>-1</v>
      </c>
      <c r="S94" s="30">
        <f t="shared" si="7"/>
        <v>-1</v>
      </c>
      <c r="T94" s="30">
        <f t="shared" si="7"/>
        <v>-16</v>
      </c>
      <c r="U94" s="30">
        <f t="shared" si="7"/>
        <v>-16.466666669999999</v>
      </c>
      <c r="V94" s="30">
        <f t="shared" si="7"/>
        <v>-19.05</v>
      </c>
      <c r="W94" s="30">
        <f t="shared" si="7"/>
        <v>-0.76666666999999999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45557</v>
      </c>
      <c r="C95" s="35">
        <f t="shared" si="2"/>
        <v>373.28333332999995</v>
      </c>
      <c r="D95" s="36">
        <f t="shared" si="3"/>
        <v>-78.416666669999998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138.65</v>
      </c>
      <c r="K95" s="30">
        <f t="shared" si="7"/>
        <v>141</v>
      </c>
      <c r="L95" s="30">
        <f t="shared" si="7"/>
        <v>2</v>
      </c>
      <c r="M95" s="30">
        <f t="shared" si="7"/>
        <v>36</v>
      </c>
      <c r="N95" s="30">
        <f t="shared" si="7"/>
        <v>2</v>
      </c>
      <c r="O95" s="30">
        <f t="shared" si="7"/>
        <v>-0.41666667000000002</v>
      </c>
      <c r="P95" s="30">
        <f t="shared" si="7"/>
        <v>-1</v>
      </c>
      <c r="Q95" s="30">
        <f t="shared" si="7"/>
        <v>-1</v>
      </c>
      <c r="R95" s="30">
        <f t="shared" si="7"/>
        <v>-1</v>
      </c>
      <c r="S95" s="30">
        <f t="shared" si="7"/>
        <v>-1</v>
      </c>
      <c r="T95" s="30">
        <f t="shared" si="7"/>
        <v>-1</v>
      </c>
      <c r="U95" s="30">
        <f t="shared" si="7"/>
        <v>-26</v>
      </c>
      <c r="V95" s="30">
        <f t="shared" si="7"/>
        <v>-47</v>
      </c>
      <c r="W95" s="30">
        <f t="shared" si="7"/>
        <v>0.9</v>
      </c>
      <c r="X95" s="30">
        <f t="shared" si="7"/>
        <v>2</v>
      </c>
      <c r="Y95" s="30">
        <f t="shared" si="7"/>
        <v>2</v>
      </c>
      <c r="Z95" s="30">
        <f t="shared" si="7"/>
        <v>2</v>
      </c>
      <c r="AA95" s="30">
        <f t="shared" si="7"/>
        <v>28</v>
      </c>
      <c r="AB95" s="31">
        <f t="shared" si="7"/>
        <v>18.733333330000001</v>
      </c>
    </row>
    <row r="96" spans="1:28" ht="15.75" x14ac:dyDescent="0.25">
      <c r="A96" s="23"/>
      <c r="B96" s="32">
        <v>45558</v>
      </c>
      <c r="C96" s="35">
        <f t="shared" si="2"/>
        <v>100</v>
      </c>
      <c r="D96" s="36">
        <f t="shared" si="3"/>
        <v>-203.21666667000002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8.0166666699999993</v>
      </c>
      <c r="I96" s="30">
        <f t="shared" si="7"/>
        <v>21</v>
      </c>
      <c r="J96" s="30">
        <f t="shared" si="7"/>
        <v>1</v>
      </c>
      <c r="K96" s="30">
        <f t="shared" si="7"/>
        <v>18.233333330000001</v>
      </c>
      <c r="L96" s="30">
        <f t="shared" si="7"/>
        <v>2</v>
      </c>
      <c r="M96" s="30">
        <f t="shared" si="7"/>
        <v>2</v>
      </c>
      <c r="N96" s="30">
        <f t="shared" si="7"/>
        <v>-7.8</v>
      </c>
      <c r="O96" s="30">
        <f t="shared" si="7"/>
        <v>-26</v>
      </c>
      <c r="P96" s="30">
        <f t="shared" si="7"/>
        <v>-26</v>
      </c>
      <c r="Q96" s="30">
        <f t="shared" si="7"/>
        <v>-26</v>
      </c>
      <c r="R96" s="30">
        <f t="shared" si="7"/>
        <v>-26</v>
      </c>
      <c r="S96" s="30">
        <f t="shared" si="7"/>
        <v>-26</v>
      </c>
      <c r="T96" s="30">
        <f t="shared" ref="T96:AB96" si="8">T26+T61</f>
        <v>-26</v>
      </c>
      <c r="U96" s="30">
        <f t="shared" si="8"/>
        <v>-26</v>
      </c>
      <c r="V96" s="30">
        <f t="shared" si="8"/>
        <v>-13.41666667</v>
      </c>
      <c r="W96" s="30">
        <f t="shared" si="8"/>
        <v>45.733333330000001</v>
      </c>
      <c r="X96" s="30">
        <f t="shared" si="8"/>
        <v>0</v>
      </c>
      <c r="Y96" s="30">
        <f t="shared" si="8"/>
        <v>1.56666667</v>
      </c>
      <c r="Z96" s="30">
        <f t="shared" si="8"/>
        <v>0</v>
      </c>
      <c r="AA96" s="30">
        <f t="shared" si="8"/>
        <v>0</v>
      </c>
      <c r="AB96" s="31">
        <f t="shared" si="8"/>
        <v>0.45</v>
      </c>
    </row>
    <row r="97" spans="1:28" ht="15.75" x14ac:dyDescent="0.25">
      <c r="A97" s="23"/>
      <c r="B97" s="32">
        <v>45559</v>
      </c>
      <c r="C97" s="35">
        <f t="shared" si="2"/>
        <v>100.13333335000002</v>
      </c>
      <c r="D97" s="36">
        <f t="shared" si="3"/>
        <v>0</v>
      </c>
      <c r="E97" s="48">
        <f t="shared" ref="E97:AB104" si="9">E27+E62</f>
        <v>12.266666669999999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6.5166666700000002</v>
      </c>
      <c r="L97" s="30">
        <f t="shared" si="9"/>
        <v>23</v>
      </c>
      <c r="M97" s="30">
        <f t="shared" si="9"/>
        <v>1.1499999999999999</v>
      </c>
      <c r="N97" s="30">
        <f t="shared" si="9"/>
        <v>0</v>
      </c>
      <c r="O97" s="30">
        <f t="shared" si="9"/>
        <v>0</v>
      </c>
      <c r="P97" s="30">
        <f t="shared" si="9"/>
        <v>0</v>
      </c>
      <c r="Q97" s="30">
        <f t="shared" si="9"/>
        <v>0</v>
      </c>
      <c r="R97" s="30">
        <f t="shared" si="9"/>
        <v>2.6666666700000001</v>
      </c>
      <c r="S97" s="30">
        <f t="shared" si="9"/>
        <v>32</v>
      </c>
      <c r="T97" s="30">
        <f t="shared" si="9"/>
        <v>0</v>
      </c>
      <c r="U97" s="30">
        <f t="shared" si="9"/>
        <v>0</v>
      </c>
      <c r="V97" s="30">
        <f t="shared" si="9"/>
        <v>1.26666667</v>
      </c>
      <c r="W97" s="30">
        <f t="shared" si="9"/>
        <v>2</v>
      </c>
      <c r="X97" s="30">
        <f t="shared" si="9"/>
        <v>2</v>
      </c>
      <c r="Y97" s="30">
        <f t="shared" si="9"/>
        <v>2</v>
      </c>
      <c r="Z97" s="30">
        <f t="shared" si="9"/>
        <v>2</v>
      </c>
      <c r="AA97" s="30">
        <f t="shared" si="9"/>
        <v>1</v>
      </c>
      <c r="AB97" s="31">
        <f t="shared" si="9"/>
        <v>12.266666669999999</v>
      </c>
    </row>
    <row r="98" spans="1:28" ht="15.75" x14ac:dyDescent="0.25">
      <c r="A98" s="23"/>
      <c r="B98" s="32">
        <v>45560</v>
      </c>
      <c r="C98" s="35">
        <f t="shared" si="2"/>
        <v>143.08333333000002</v>
      </c>
      <c r="D98" s="36">
        <f t="shared" si="3"/>
        <v>-98.65</v>
      </c>
      <c r="E98" s="48">
        <f t="shared" si="9"/>
        <v>6.9666666700000004</v>
      </c>
      <c r="F98" s="30">
        <f t="shared" si="9"/>
        <v>17.600000000000001</v>
      </c>
      <c r="G98" s="30">
        <f t="shared" si="9"/>
        <v>0</v>
      </c>
      <c r="H98" s="30">
        <f t="shared" si="9"/>
        <v>0</v>
      </c>
      <c r="I98" s="30">
        <f t="shared" si="9"/>
        <v>-11.25</v>
      </c>
      <c r="J98" s="30">
        <f t="shared" si="9"/>
        <v>-10.83333333</v>
      </c>
      <c r="K98" s="30">
        <f t="shared" si="9"/>
        <v>11</v>
      </c>
      <c r="L98" s="30">
        <f t="shared" si="9"/>
        <v>22</v>
      </c>
      <c r="M98" s="30">
        <f t="shared" si="9"/>
        <v>9.18333333</v>
      </c>
      <c r="N98" s="30">
        <f t="shared" si="9"/>
        <v>-26</v>
      </c>
      <c r="O98" s="30">
        <f t="shared" si="9"/>
        <v>-12.56666667</v>
      </c>
      <c r="P98" s="30">
        <f t="shared" si="9"/>
        <v>-26</v>
      </c>
      <c r="Q98" s="30">
        <f t="shared" si="9"/>
        <v>-12</v>
      </c>
      <c r="R98" s="30">
        <f t="shared" si="9"/>
        <v>2</v>
      </c>
      <c r="S98" s="30">
        <f t="shared" si="9"/>
        <v>2</v>
      </c>
      <c r="T98" s="30">
        <f t="shared" si="9"/>
        <v>49.333333330000002</v>
      </c>
      <c r="U98" s="30">
        <f t="shared" si="9"/>
        <v>23</v>
      </c>
      <c r="V98" s="30">
        <f t="shared" si="9"/>
        <v>0</v>
      </c>
      <c r="W98" s="30">
        <f t="shared" si="9"/>
        <v>0</v>
      </c>
      <c r="X98" s="30">
        <f t="shared" si="9"/>
        <v>0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45561</v>
      </c>
      <c r="C99" s="35">
        <f t="shared" si="2"/>
        <v>1.43333333</v>
      </c>
      <c r="D99" s="36">
        <f t="shared" si="3"/>
        <v>-64.183333329999996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1.03333333</v>
      </c>
      <c r="M99" s="30">
        <f t="shared" si="9"/>
        <v>0.4</v>
      </c>
      <c r="N99" s="30">
        <f t="shared" si="9"/>
        <v>0</v>
      </c>
      <c r="O99" s="30">
        <f t="shared" si="9"/>
        <v>0</v>
      </c>
      <c r="P99" s="30">
        <f t="shared" si="9"/>
        <v>0</v>
      </c>
      <c r="Q99" s="30">
        <f t="shared" si="9"/>
        <v>0</v>
      </c>
      <c r="R99" s="30">
        <f t="shared" si="9"/>
        <v>-8.5333333299999996</v>
      </c>
      <c r="S99" s="30">
        <f t="shared" si="9"/>
        <v>0</v>
      </c>
      <c r="T99" s="30">
        <f t="shared" si="9"/>
        <v>-12.55</v>
      </c>
      <c r="U99" s="30">
        <f t="shared" si="9"/>
        <v>-16.466666669999999</v>
      </c>
      <c r="V99" s="30">
        <f t="shared" si="9"/>
        <v>-26.633333329999999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45562</v>
      </c>
      <c r="C100" s="35">
        <f t="shared" si="2"/>
        <v>13.3</v>
      </c>
      <c r="D100" s="36">
        <f t="shared" si="3"/>
        <v>-196.50000001000001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-8.6666666699999997</v>
      </c>
      <c r="K100" s="30">
        <f t="shared" si="9"/>
        <v>-26</v>
      </c>
      <c r="L100" s="30">
        <f t="shared" si="9"/>
        <v>13.3</v>
      </c>
      <c r="M100" s="30">
        <f t="shared" si="9"/>
        <v>0</v>
      </c>
      <c r="N100" s="30">
        <f t="shared" si="9"/>
        <v>0</v>
      </c>
      <c r="O100" s="30">
        <f t="shared" si="9"/>
        <v>-0.56666667000000004</v>
      </c>
      <c r="P100" s="30">
        <f t="shared" si="9"/>
        <v>-1</v>
      </c>
      <c r="Q100" s="30">
        <f t="shared" si="9"/>
        <v>-0.3</v>
      </c>
      <c r="R100" s="30">
        <f t="shared" si="9"/>
        <v>-1</v>
      </c>
      <c r="S100" s="30">
        <f t="shared" si="9"/>
        <v>-1</v>
      </c>
      <c r="T100" s="30">
        <f t="shared" si="9"/>
        <v>-12.5</v>
      </c>
      <c r="U100" s="30">
        <f t="shared" si="9"/>
        <v>-25.516666669999999</v>
      </c>
      <c r="V100" s="30">
        <f t="shared" si="9"/>
        <v>-23.7</v>
      </c>
      <c r="W100" s="30">
        <f t="shared" si="9"/>
        <v>0</v>
      </c>
      <c r="X100" s="30">
        <f t="shared" si="9"/>
        <v>-10.83333333</v>
      </c>
      <c r="Y100" s="30">
        <f t="shared" si="9"/>
        <v>-25</v>
      </c>
      <c r="Z100" s="30">
        <f t="shared" si="9"/>
        <v>-25</v>
      </c>
      <c r="AA100" s="30">
        <f t="shared" si="9"/>
        <v>-25</v>
      </c>
      <c r="AB100" s="31">
        <f t="shared" si="9"/>
        <v>-10.41666667</v>
      </c>
    </row>
    <row r="101" spans="1:28" ht="15.75" x14ac:dyDescent="0.25">
      <c r="A101" s="23"/>
      <c r="B101" s="32">
        <v>45563</v>
      </c>
      <c r="C101" s="35">
        <f t="shared" si="2"/>
        <v>49.499999990000006</v>
      </c>
      <c r="D101" s="36">
        <f t="shared" si="3"/>
        <v>-58.333333330000002</v>
      </c>
      <c r="E101" s="48">
        <f t="shared" si="9"/>
        <v>0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-12.133333329999999</v>
      </c>
      <c r="J101" s="30">
        <f t="shared" si="9"/>
        <v>-24.266666669999999</v>
      </c>
      <c r="K101" s="30">
        <f t="shared" si="9"/>
        <v>0</v>
      </c>
      <c r="L101" s="30">
        <f t="shared" si="9"/>
        <v>1.3333333300000001</v>
      </c>
      <c r="M101" s="30">
        <f t="shared" si="9"/>
        <v>-5.2</v>
      </c>
      <c r="N101" s="30">
        <f t="shared" si="9"/>
        <v>-11</v>
      </c>
      <c r="O101" s="30">
        <f t="shared" si="9"/>
        <v>-0.23333333000000001</v>
      </c>
      <c r="P101" s="30">
        <f t="shared" si="9"/>
        <v>-1</v>
      </c>
      <c r="Q101" s="30">
        <f t="shared" si="9"/>
        <v>-1</v>
      </c>
      <c r="R101" s="30">
        <f t="shared" si="9"/>
        <v>-0.76666666999999999</v>
      </c>
      <c r="S101" s="30">
        <f t="shared" si="9"/>
        <v>0.33333332999999998</v>
      </c>
      <c r="T101" s="30">
        <f t="shared" si="9"/>
        <v>0</v>
      </c>
      <c r="U101" s="30">
        <f t="shared" si="9"/>
        <v>2</v>
      </c>
      <c r="V101" s="30">
        <f t="shared" si="9"/>
        <v>22</v>
      </c>
      <c r="W101" s="30">
        <f t="shared" si="9"/>
        <v>22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1.8333333300000001</v>
      </c>
      <c r="AB101" s="31">
        <f t="shared" si="9"/>
        <v>-2.7333333300000007</v>
      </c>
    </row>
    <row r="102" spans="1:28" ht="15.75" x14ac:dyDescent="0.25">
      <c r="A102" s="23"/>
      <c r="B102" s="32">
        <v>45564</v>
      </c>
      <c r="C102" s="35">
        <f t="shared" si="2"/>
        <v>65.133333340000007</v>
      </c>
      <c r="D102" s="36">
        <f t="shared" si="3"/>
        <v>-61.816666659999996</v>
      </c>
      <c r="E102" s="48">
        <f t="shared" si="9"/>
        <v>-22.083333329999999</v>
      </c>
      <c r="F102" s="30">
        <f t="shared" si="9"/>
        <v>0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13.5</v>
      </c>
      <c r="M102" s="30">
        <f t="shared" si="9"/>
        <v>45.05</v>
      </c>
      <c r="N102" s="30">
        <f t="shared" si="9"/>
        <v>0</v>
      </c>
      <c r="O102" s="30">
        <f t="shared" si="9"/>
        <v>0</v>
      </c>
      <c r="P102" s="30">
        <f t="shared" si="9"/>
        <v>0.65</v>
      </c>
      <c r="Q102" s="30">
        <f t="shared" si="9"/>
        <v>1</v>
      </c>
      <c r="R102" s="30">
        <f t="shared" si="9"/>
        <v>1</v>
      </c>
      <c r="S102" s="30">
        <f t="shared" si="9"/>
        <v>0</v>
      </c>
      <c r="T102" s="30">
        <f t="shared" si="9"/>
        <v>0</v>
      </c>
      <c r="U102" s="30">
        <f t="shared" si="9"/>
        <v>-14.733333330000001</v>
      </c>
      <c r="V102" s="30">
        <f t="shared" si="9"/>
        <v>-25</v>
      </c>
      <c r="W102" s="30">
        <f t="shared" si="9"/>
        <v>0.73333333999999972</v>
      </c>
      <c r="X102" s="30">
        <f t="shared" si="9"/>
        <v>1.2</v>
      </c>
      <c r="Y102" s="30">
        <f t="shared" si="9"/>
        <v>2</v>
      </c>
      <c r="Z102" s="30">
        <f t="shared" si="9"/>
        <v>0</v>
      </c>
      <c r="AA102" s="30">
        <f t="shared" si="9"/>
        <v>0</v>
      </c>
      <c r="AB102" s="31">
        <f t="shared" si="9"/>
        <v>0</v>
      </c>
    </row>
    <row r="103" spans="1:28" ht="15.75" x14ac:dyDescent="0.25">
      <c r="A103" s="23"/>
      <c r="B103" s="32">
        <v>45565</v>
      </c>
      <c r="C103" s="35">
        <f t="shared" si="2"/>
        <v>69.233333329999994</v>
      </c>
      <c r="D103" s="36">
        <f t="shared" si="3"/>
        <v>-209.80000000999999</v>
      </c>
      <c r="E103" s="48">
        <f t="shared" si="9"/>
        <v>-8.6666666699999997</v>
      </c>
      <c r="F103" s="30">
        <f t="shared" si="9"/>
        <v>-11</v>
      </c>
      <c r="G103" s="30">
        <f t="shared" si="9"/>
        <v>-11</v>
      </c>
      <c r="H103" s="30">
        <f t="shared" si="9"/>
        <v>-11</v>
      </c>
      <c r="I103" s="30">
        <f t="shared" si="9"/>
        <v>-11</v>
      </c>
      <c r="J103" s="30">
        <f t="shared" si="9"/>
        <v>-26</v>
      </c>
      <c r="K103" s="30">
        <f t="shared" si="9"/>
        <v>-13.866666670000001</v>
      </c>
      <c r="L103" s="30">
        <f t="shared" si="9"/>
        <v>23.233333330000001</v>
      </c>
      <c r="M103" s="30">
        <f t="shared" si="9"/>
        <v>0</v>
      </c>
      <c r="N103" s="30">
        <f t="shared" si="9"/>
        <v>-13.41666667</v>
      </c>
      <c r="O103" s="30">
        <f t="shared" si="9"/>
        <v>-11</v>
      </c>
      <c r="P103" s="30">
        <f t="shared" si="9"/>
        <v>-1</v>
      </c>
      <c r="Q103" s="30">
        <f t="shared" si="9"/>
        <v>-1</v>
      </c>
      <c r="R103" s="30">
        <f t="shared" si="9"/>
        <v>-1</v>
      </c>
      <c r="S103" s="30">
        <f t="shared" si="9"/>
        <v>-11</v>
      </c>
      <c r="T103" s="30">
        <f t="shared" si="9"/>
        <v>-26</v>
      </c>
      <c r="U103" s="30">
        <f t="shared" si="9"/>
        <v>-26</v>
      </c>
      <c r="V103" s="30">
        <f t="shared" si="9"/>
        <v>-26</v>
      </c>
      <c r="W103" s="30">
        <f t="shared" si="9"/>
        <v>-0.84999999999999964</v>
      </c>
      <c r="X103" s="30">
        <f t="shared" si="9"/>
        <v>2</v>
      </c>
      <c r="Y103" s="30">
        <f t="shared" si="9"/>
        <v>2</v>
      </c>
      <c r="Z103" s="30">
        <f t="shared" si="9"/>
        <v>21</v>
      </c>
      <c r="AA103" s="30">
        <f t="shared" si="9"/>
        <v>21</v>
      </c>
      <c r="AB103" s="31">
        <f t="shared" si="9"/>
        <v>0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45536</v>
      </c>
      <c r="C4" s="70">
        <f t="shared" ref="C4:C34" si="0">SUM(E4:AB4)</f>
        <v>0</v>
      </c>
      <c r="D4" s="71"/>
      <c r="E4" s="37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47"/>
      <c r="T4" s="30"/>
      <c r="U4" s="30"/>
      <c r="V4" s="30"/>
      <c r="W4" s="30"/>
      <c r="X4" s="30"/>
      <c r="Y4" s="30"/>
      <c r="Z4" s="30"/>
      <c r="AA4" s="30"/>
      <c r="AB4" s="31"/>
      <c r="AC4" s="23"/>
    </row>
    <row r="5" spans="1:29" ht="15.75" x14ac:dyDescent="0.25">
      <c r="A5" s="23"/>
      <c r="B5" s="57">
        <v>45537</v>
      </c>
      <c r="C5" s="70">
        <f t="shared" si="0"/>
        <v>0</v>
      </c>
      <c r="D5" s="71"/>
      <c r="E5" s="48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C5" s="23"/>
    </row>
    <row r="6" spans="1:29" ht="15.75" x14ac:dyDescent="0.25">
      <c r="A6" s="23"/>
      <c r="B6" s="57">
        <v>45538</v>
      </c>
      <c r="C6" s="70">
        <f t="shared" si="0"/>
        <v>0</v>
      </c>
      <c r="D6" s="71"/>
      <c r="E6" s="48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1"/>
      <c r="AC6" s="23"/>
    </row>
    <row r="7" spans="1:29" ht="15.75" x14ac:dyDescent="0.25">
      <c r="A7" s="23"/>
      <c r="B7" s="57">
        <v>45539</v>
      </c>
      <c r="C7" s="70">
        <f t="shared" si="0"/>
        <v>0</v>
      </c>
      <c r="D7" s="71"/>
      <c r="E7" s="48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1"/>
      <c r="AC7" s="23"/>
    </row>
    <row r="8" spans="1:29" ht="15.75" x14ac:dyDescent="0.25">
      <c r="A8" s="23"/>
      <c r="B8" s="57">
        <v>45540</v>
      </c>
      <c r="C8" s="70">
        <f t="shared" si="0"/>
        <v>0</v>
      </c>
      <c r="D8" s="71"/>
      <c r="E8" s="48"/>
      <c r="F8" s="30"/>
      <c r="G8" s="30"/>
      <c r="H8" s="30"/>
      <c r="I8" s="4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1"/>
      <c r="AC8" s="23"/>
    </row>
    <row r="9" spans="1:29" ht="15.75" x14ac:dyDescent="0.25">
      <c r="A9" s="23"/>
      <c r="B9" s="57">
        <v>45541</v>
      </c>
      <c r="C9" s="70">
        <f t="shared" si="0"/>
        <v>0</v>
      </c>
      <c r="D9" s="71"/>
      <c r="E9" s="48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1"/>
      <c r="AC9" s="23"/>
    </row>
    <row r="10" spans="1:29" ht="15.75" x14ac:dyDescent="0.25">
      <c r="A10" s="23"/>
      <c r="B10" s="57">
        <v>45542</v>
      </c>
      <c r="C10" s="70">
        <f t="shared" si="0"/>
        <v>0</v>
      </c>
      <c r="D10" s="71"/>
      <c r="E10" s="48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1"/>
      <c r="AC10" s="23"/>
    </row>
    <row r="11" spans="1:29" ht="15.75" x14ac:dyDescent="0.25">
      <c r="A11" s="23"/>
      <c r="B11" s="57">
        <v>45543</v>
      </c>
      <c r="C11" s="70">
        <f t="shared" si="0"/>
        <v>0</v>
      </c>
      <c r="D11" s="71"/>
      <c r="E11" s="4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1"/>
      <c r="AC11" s="23"/>
    </row>
    <row r="12" spans="1:29" ht="15.75" x14ac:dyDescent="0.25">
      <c r="A12" s="23"/>
      <c r="B12" s="57">
        <v>45544</v>
      </c>
      <c r="C12" s="70">
        <f t="shared" si="0"/>
        <v>0</v>
      </c>
      <c r="D12" s="71"/>
      <c r="E12" s="48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1"/>
      <c r="AC12" s="23"/>
    </row>
    <row r="13" spans="1:29" ht="15.75" x14ac:dyDescent="0.25">
      <c r="A13" s="23"/>
      <c r="B13" s="57">
        <v>45545</v>
      </c>
      <c r="C13" s="70">
        <f t="shared" si="0"/>
        <v>0</v>
      </c>
      <c r="D13" s="71"/>
      <c r="E13" s="48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1"/>
      <c r="AC13" s="23"/>
    </row>
    <row r="14" spans="1:29" ht="15.75" x14ac:dyDescent="0.25">
      <c r="A14" s="23"/>
      <c r="B14" s="57">
        <v>45546</v>
      </c>
      <c r="C14" s="70">
        <f t="shared" si="0"/>
        <v>0</v>
      </c>
      <c r="D14" s="71"/>
      <c r="E14" s="48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1"/>
      <c r="AC14" s="23"/>
    </row>
    <row r="15" spans="1:29" ht="15.75" x14ac:dyDescent="0.25">
      <c r="A15" s="23"/>
      <c r="B15" s="57">
        <v>45547</v>
      </c>
      <c r="C15" s="70">
        <f t="shared" si="0"/>
        <v>0</v>
      </c>
      <c r="D15" s="71"/>
      <c r="E15" s="48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1"/>
      <c r="AC15" s="23"/>
    </row>
    <row r="16" spans="1:29" ht="15.75" x14ac:dyDescent="0.25">
      <c r="A16" s="23"/>
      <c r="B16" s="57">
        <v>45548</v>
      </c>
      <c r="C16" s="70">
        <f t="shared" si="0"/>
        <v>0</v>
      </c>
      <c r="D16" s="71"/>
      <c r="E16" s="48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1"/>
      <c r="AC16" s="23"/>
    </row>
    <row r="17" spans="1:29" ht="15.75" x14ac:dyDescent="0.25">
      <c r="A17" s="23"/>
      <c r="B17" s="57">
        <v>45549</v>
      </c>
      <c r="C17" s="70">
        <f t="shared" si="0"/>
        <v>0</v>
      </c>
      <c r="D17" s="71"/>
      <c r="E17" s="29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1"/>
      <c r="AC17" s="23"/>
    </row>
    <row r="18" spans="1:29" ht="15.75" x14ac:dyDescent="0.25">
      <c r="A18" s="23"/>
      <c r="B18" s="57">
        <v>45550</v>
      </c>
      <c r="C18" s="70">
        <f t="shared" si="0"/>
        <v>0</v>
      </c>
      <c r="D18" s="71"/>
      <c r="E18" s="48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1"/>
      <c r="AC18" s="23"/>
    </row>
    <row r="19" spans="1:29" ht="15.75" x14ac:dyDescent="0.25">
      <c r="A19" s="23"/>
      <c r="B19" s="57">
        <v>45551</v>
      </c>
      <c r="C19" s="70">
        <f t="shared" si="0"/>
        <v>0</v>
      </c>
      <c r="D19" s="71"/>
      <c r="E19" s="48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1"/>
      <c r="AC19" s="23"/>
    </row>
    <row r="20" spans="1:29" ht="15.75" x14ac:dyDescent="0.25">
      <c r="A20" s="23"/>
      <c r="B20" s="57">
        <v>45552</v>
      </c>
      <c r="C20" s="70">
        <f t="shared" si="0"/>
        <v>0</v>
      </c>
      <c r="D20" s="71"/>
      <c r="E20" s="48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1"/>
      <c r="AC20" s="23"/>
    </row>
    <row r="21" spans="1:29" ht="15.75" x14ac:dyDescent="0.25">
      <c r="A21" s="23"/>
      <c r="B21" s="57">
        <v>45553</v>
      </c>
      <c r="C21" s="70">
        <f t="shared" si="0"/>
        <v>0</v>
      </c>
      <c r="D21" s="71"/>
      <c r="E21" s="48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1"/>
      <c r="AC21" s="23"/>
    </row>
    <row r="22" spans="1:29" ht="15.75" x14ac:dyDescent="0.25">
      <c r="A22" s="23"/>
      <c r="B22" s="57">
        <v>45554</v>
      </c>
      <c r="C22" s="70">
        <f t="shared" si="0"/>
        <v>0</v>
      </c>
      <c r="D22" s="71"/>
      <c r="E22" s="48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1"/>
      <c r="AC22" s="23"/>
    </row>
    <row r="23" spans="1:29" ht="15.75" x14ac:dyDescent="0.25">
      <c r="A23" s="23"/>
      <c r="B23" s="57">
        <v>45555</v>
      </c>
      <c r="C23" s="70">
        <f t="shared" si="0"/>
        <v>0</v>
      </c>
      <c r="D23" s="71"/>
      <c r="E23" s="4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1"/>
      <c r="AC23" s="23"/>
    </row>
    <row r="24" spans="1:29" ht="15.75" x14ac:dyDescent="0.25">
      <c r="A24" s="23"/>
      <c r="B24" s="57">
        <v>45556</v>
      </c>
      <c r="C24" s="70">
        <f t="shared" si="0"/>
        <v>0</v>
      </c>
      <c r="D24" s="71"/>
      <c r="E24" s="48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1"/>
      <c r="AC24" s="23"/>
    </row>
    <row r="25" spans="1:29" ht="15.75" x14ac:dyDescent="0.25">
      <c r="A25" s="23"/>
      <c r="B25" s="57">
        <v>45557</v>
      </c>
      <c r="C25" s="70">
        <f t="shared" si="0"/>
        <v>0</v>
      </c>
      <c r="D25" s="71"/>
      <c r="E25" s="48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1"/>
      <c r="AC25" s="23"/>
    </row>
    <row r="26" spans="1:29" ht="15.75" x14ac:dyDescent="0.25">
      <c r="A26" s="23"/>
      <c r="B26" s="57">
        <v>45558</v>
      </c>
      <c r="C26" s="70">
        <f t="shared" si="0"/>
        <v>0</v>
      </c>
      <c r="D26" s="71"/>
      <c r="E26" s="48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23"/>
    </row>
    <row r="27" spans="1:29" ht="15.75" x14ac:dyDescent="0.25">
      <c r="A27" s="23"/>
      <c r="B27" s="57">
        <v>45559</v>
      </c>
      <c r="C27" s="70">
        <f t="shared" si="0"/>
        <v>0</v>
      </c>
      <c r="D27" s="71"/>
      <c r="E27" s="48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1"/>
      <c r="AC27" s="23"/>
    </row>
    <row r="28" spans="1:29" ht="15.75" x14ac:dyDescent="0.25">
      <c r="A28" s="23"/>
      <c r="B28" s="57">
        <v>45560</v>
      </c>
      <c r="C28" s="70">
        <f t="shared" si="0"/>
        <v>0</v>
      </c>
      <c r="D28" s="71"/>
      <c r="E28" s="48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23"/>
    </row>
    <row r="29" spans="1:29" ht="15.75" x14ac:dyDescent="0.25">
      <c r="A29" s="23"/>
      <c r="B29" s="57">
        <v>45561</v>
      </c>
      <c r="C29" s="70">
        <f t="shared" si="0"/>
        <v>0</v>
      </c>
      <c r="D29" s="71"/>
      <c r="E29" s="48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1"/>
      <c r="AC29" s="23"/>
    </row>
    <row r="30" spans="1:29" ht="15.75" x14ac:dyDescent="0.25">
      <c r="A30" s="23"/>
      <c r="B30" s="57">
        <v>45562</v>
      </c>
      <c r="C30" s="70">
        <f t="shared" si="0"/>
        <v>0</v>
      </c>
      <c r="D30" s="71"/>
      <c r="E30" s="48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1"/>
      <c r="AC30" s="23"/>
    </row>
    <row r="31" spans="1:29" ht="15.75" x14ac:dyDescent="0.25">
      <c r="A31" s="23"/>
      <c r="B31" s="57">
        <v>45563</v>
      </c>
      <c r="C31" s="70">
        <f t="shared" si="0"/>
        <v>0</v>
      </c>
      <c r="D31" s="71"/>
      <c r="E31" s="48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1"/>
      <c r="AC31" s="23"/>
    </row>
    <row r="32" spans="1:29" ht="15.75" x14ac:dyDescent="0.25">
      <c r="A32" s="23"/>
      <c r="B32" s="57">
        <v>45564</v>
      </c>
      <c r="C32" s="70">
        <f t="shared" si="0"/>
        <v>0</v>
      </c>
      <c r="D32" s="71"/>
      <c r="E32" s="48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1"/>
      <c r="AC32" s="23"/>
    </row>
    <row r="33" spans="1:29" ht="15.75" x14ac:dyDescent="0.25">
      <c r="A33" s="23"/>
      <c r="B33" s="57">
        <v>45565</v>
      </c>
      <c r="C33" s="70">
        <f t="shared" si="0"/>
        <v>0</v>
      </c>
      <c r="D33" s="71"/>
      <c r="E33" s="48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1"/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Pangovski</dc:creator>
  <cp:lastModifiedBy>Nikola Pangovski</cp:lastModifiedBy>
  <dcterms:created xsi:type="dcterms:W3CDTF">2022-09-21T09:10:51Z</dcterms:created>
  <dcterms:modified xsi:type="dcterms:W3CDTF">2024-10-07T07:54:03Z</dcterms:modified>
</cp:coreProperties>
</file>